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6" windowWidth="18192" windowHeight="1165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5" i="1"/>
  <c r="H65"/>
  <c r="G71"/>
  <c r="H71"/>
  <c r="F65"/>
  <c r="F71"/>
  <c r="G50" l="1"/>
  <c r="F12"/>
  <c r="H48" l="1"/>
  <c r="H47" l="1"/>
  <c r="H46" s="1"/>
  <c r="H45" s="1"/>
  <c r="H44" l="1"/>
  <c r="F26" l="1"/>
  <c r="H41"/>
  <c r="H40" s="1"/>
  <c r="G41"/>
  <c r="G40" s="1"/>
  <c r="F41"/>
  <c r="F40" s="1"/>
  <c r="F50" l="1"/>
  <c r="G24" l="1"/>
  <c r="H24"/>
  <c r="G32" l="1"/>
  <c r="G31" s="1"/>
  <c r="H32"/>
  <c r="H31" s="1"/>
  <c r="H30" s="1"/>
  <c r="H29" s="1"/>
  <c r="H28" s="1"/>
  <c r="F32"/>
  <c r="F31" s="1"/>
  <c r="F30" l="1"/>
  <c r="F29" s="1"/>
  <c r="F28" s="1"/>
  <c r="G30"/>
  <c r="G29" s="1"/>
  <c r="G28" s="1"/>
  <c r="G15"/>
  <c r="G14" s="1"/>
  <c r="G13" s="1"/>
  <c r="G12" s="1"/>
  <c r="H15"/>
  <c r="H14" s="1"/>
  <c r="H13" s="1"/>
  <c r="H12" s="1"/>
  <c r="F15"/>
  <c r="F14" s="1"/>
  <c r="F13" s="1"/>
  <c r="G88"/>
  <c r="H88"/>
  <c r="H26" l="1"/>
  <c r="G26"/>
  <c r="G23" s="1"/>
  <c r="G19" s="1"/>
  <c r="G18" s="1"/>
  <c r="G17" s="1"/>
  <c r="G59"/>
  <c r="G87" l="1"/>
  <c r="G86" s="1"/>
  <c r="G85" s="1"/>
  <c r="G84" s="1"/>
  <c r="H87"/>
  <c r="H86" s="1"/>
  <c r="H85" s="1"/>
  <c r="H84" s="1"/>
  <c r="F69"/>
  <c r="F68" l="1"/>
  <c r="F67" l="1"/>
  <c r="F66" s="1"/>
  <c r="F88"/>
  <c r="H82"/>
  <c r="H81" s="1"/>
  <c r="G82"/>
  <c r="G81" s="1"/>
  <c r="F82"/>
  <c r="F81" s="1"/>
  <c r="H79"/>
  <c r="G79"/>
  <c r="F79"/>
  <c r="H78"/>
  <c r="G78"/>
  <c r="F78"/>
  <c r="H77"/>
  <c r="H76" s="1"/>
  <c r="G77"/>
  <c r="G76" s="1"/>
  <c r="F77"/>
  <c r="F76" s="1"/>
  <c r="H69"/>
  <c r="G69"/>
  <c r="H68"/>
  <c r="G68"/>
  <c r="H67"/>
  <c r="G67"/>
  <c r="H66"/>
  <c r="G66"/>
  <c r="H62"/>
  <c r="H61" s="1"/>
  <c r="G62"/>
  <c r="G61" s="1"/>
  <c r="F62"/>
  <c r="F61" s="1"/>
  <c r="H59"/>
  <c r="F59"/>
  <c r="H57"/>
  <c r="G57"/>
  <c r="G56" s="1"/>
  <c r="F57"/>
  <c r="G48"/>
  <c r="F48"/>
  <c r="F47" s="1"/>
  <c r="H43"/>
  <c r="H38"/>
  <c r="H37" s="1"/>
  <c r="H36" s="1"/>
  <c r="G38"/>
  <c r="G37" s="1"/>
  <c r="G36" s="1"/>
  <c r="F38"/>
  <c r="F37" s="1"/>
  <c r="F36" s="1"/>
  <c r="F24"/>
  <c r="H23"/>
  <c r="H19" s="1"/>
  <c r="H18" s="1"/>
  <c r="H17" s="1"/>
  <c r="H21"/>
  <c r="H20" s="1"/>
  <c r="G21"/>
  <c r="G20" s="1"/>
  <c r="F21"/>
  <c r="F20" s="1"/>
  <c r="H11"/>
  <c r="G11"/>
  <c r="F11"/>
  <c r="F23" l="1"/>
  <c r="F19" s="1"/>
  <c r="F18" s="1"/>
  <c r="F17" s="1"/>
  <c r="H64"/>
  <c r="F64"/>
  <c r="G64"/>
  <c r="H56"/>
  <c r="H55" s="1"/>
  <c r="F56"/>
  <c r="F54" s="1"/>
  <c r="F53" s="1"/>
  <c r="F87"/>
  <c r="F86" s="1"/>
  <c r="F85" s="1"/>
  <c r="F84" s="1"/>
  <c r="G47"/>
  <c r="G44" s="1"/>
  <c r="G43" s="1"/>
  <c r="F75"/>
  <c r="F74" s="1"/>
  <c r="G75"/>
  <c r="G74" s="1"/>
  <c r="F44"/>
  <c r="F43" s="1"/>
  <c r="F45"/>
  <c r="F46"/>
  <c r="F35"/>
  <c r="F34"/>
  <c r="H35"/>
  <c r="H34"/>
  <c r="H10" s="1"/>
  <c r="G35"/>
  <c r="G34"/>
  <c r="G10" s="1"/>
  <c r="H75"/>
  <c r="H74" s="1"/>
  <c r="F52" l="1"/>
  <c r="F10"/>
  <c r="F55"/>
  <c r="G46"/>
  <c r="G45" s="1"/>
  <c r="H54"/>
  <c r="G54"/>
  <c r="G55"/>
  <c r="H53" l="1"/>
  <c r="H52" s="1"/>
  <c r="H92" s="1"/>
  <c r="G52"/>
  <c r="G53"/>
  <c r="F92"/>
  <c r="G92"/>
</calcChain>
</file>

<file path=xl/sharedStrings.xml><?xml version="1.0" encoding="utf-8"?>
<sst xmlns="http://schemas.openxmlformats.org/spreadsheetml/2006/main" count="241" uniqueCount="114">
  <si>
    <t>Приложение 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</si>
  <si>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</si>
  <si>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(тыс.рублей)</t>
  </si>
  <si>
    <t>№ строки</t>
  </si>
  <si>
    <t>Наименование показателя бюджетной классификации</t>
  </si>
  <si>
    <t>Раздел, подраздел</t>
  </si>
  <si>
    <t>Целевая статья</t>
  </si>
  <si>
    <t>Вид расходов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</si>
  <si>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</si>
  <si>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</si>
  <si>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</si>
  <si>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</si>
  <si>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Непрограммные расходы  отдельных органов исполнительной власти</t>
  </si>
  <si>
    <t>8200000000</t>
  </si>
  <si>
    <t>Непрограммные расходы администрации Устюгскогосельсовета</t>
  </si>
  <si>
    <t>8210000000</t>
  </si>
  <si>
    <t>Глава муниципального образования в рамках непрограммных расходов Устюгскогосельсовета</t>
  </si>
  <si>
    <t>8210090220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</si>
  <si>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</si>
  <si>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r>
      <t>Расходы на выплату персоналу государственных</t>
    </r>
    <r>
      <rPr>
        <b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муниципальных) органов</t>
    </r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</si>
  <si>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</si>
  <si>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</si>
  <si>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Непрограммные расходы отдельных органов исполнительной власти</t>
  </si>
  <si>
    <t>Непрограммные расходы администрацииУстюгского сельсовета</t>
  </si>
  <si>
    <t>Обеспечение деятельности административных комиссий в рамках непрограммных расходов Администрации Устюгского сельсовета</t>
  </si>
  <si>
    <t>8210075140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</si>
  <si>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</si>
  <si>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</si>
  <si>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Руководство и управление в сфере установленных функций органов местного самоуправления в рамках непрограммных расходов Администрации Устюгскогоо  сельсовета</t>
  </si>
  <si>
    <t>8210090210</t>
  </si>
  <si>
    <t>Расходы на выплату персоналу государственных (муниципальных)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</si>
  <si>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</si>
  <si>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</si>
  <si>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Передача полномочий в области исполнения бюджета в рамках непрограммных расходов Администрации Устюгского сельсовета</t>
  </si>
  <si>
    <t>8210090010</t>
  </si>
  <si>
    <t>Межбюджетные трансферты</t>
  </si>
  <si>
    <t>Иные межбюджетные трансферты</t>
  </si>
  <si>
    <t>Резервные фонды</t>
  </si>
  <si>
    <t>0111</t>
  </si>
  <si>
    <t>Расходы за счет резервного фонда</t>
  </si>
  <si>
    <t>Иные бюджетные ассигнования</t>
  </si>
  <si>
    <t>Резервные средства</t>
  </si>
  <si>
    <t>НАЦИОНАЛЬНАЯ ОБОРОНА</t>
  </si>
  <si>
    <t>0200</t>
  </si>
  <si>
    <t xml:space="preserve">Мобилизационная  и вневойсковая подготовка </t>
  </si>
  <si>
    <t>0203</t>
  </si>
  <si>
    <t>Осуществление первичного воинского учета на территориях, где отсутствуют военные комиссариаты в рамках непрограммных расходов отдельных органов исполнительной власти</t>
  </si>
  <si>
    <t>8210051180</t>
  </si>
  <si>
    <t>НАЦИОНАЛЬНАЯ БЕЗОПАСНОСТЬ И ПРАВООХРАНИТЕЛЬНАЯ ДЕЯТЕЛЬНОСТЬ</t>
  </si>
  <si>
    <t>0300</t>
  </si>
  <si>
    <t>Муниципальная программа  «Обеспечение жизнедеятельности и безопасности Устюгского сельсовета»</t>
  </si>
  <si>
    <t>0200000000</t>
  </si>
  <si>
    <t>Обеспечение пожарной безопасности</t>
  </si>
  <si>
    <t>0310</t>
  </si>
  <si>
    <t>Подпрограмма"Обеспечение пожарной безопасности населения на территории Устюгского сельсовета"</t>
  </si>
  <si>
    <t>0220090030</t>
  </si>
  <si>
    <t>обеспечение первичных мер пожарной безопасности</t>
  </si>
  <si>
    <t>Расходы на выплату персоналу государственных (муниципальных) органов</t>
  </si>
  <si>
    <t>022009030</t>
  </si>
  <si>
    <t>Обеспечение профилактики и тушение пожаров в рамках подпрограммы «Обеспечение пожарной безопасности населения на территории Устюгского сельсовета» программы «Обеспечение жизнедеятельности и безопасности Устюгского сельсовета»</t>
  </si>
  <si>
    <t>0220090040</t>
  </si>
  <si>
    <t>Закупка товаров, работ и услуг для обеспечения государственных  (муниципальных )нужд</t>
  </si>
  <si>
    <t>Иные закупки товаров, работ и услуг для обеспечения государственных (муниципальных )нужд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</si>
  <si>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</si>
  <si>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</si>
  <si>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</si>
  <si>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</si>
  <si>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 «Обеспечение жизнедеятельности и безопасности Устюгского сельсовета сельсовета»</t>
  </si>
  <si>
    <t>0210090050</t>
  </si>
  <si>
    <t>Подпрограмма «Содержание и благоустройство территории Устюгского сельсовета»</t>
  </si>
  <si>
    <t>Обустройство, содержание и ремонт дорог поселений Устюгского сельсовета в рамках муниципальной программы "Обеспечение жизнедеятельности и безопасности Устюгского сельсовета"</t>
  </si>
  <si>
    <t>ЖИЛИЩНО-КОММУНАЛЬНОЕ ХОЗЯЙСТВО</t>
  </si>
  <si>
    <t>0500</t>
  </si>
  <si>
    <t>Благоустройство</t>
  </si>
  <si>
    <t>0503</t>
  </si>
  <si>
    <t>Муниципальная программа  «Обеспечение жизнедеятельности и безопасности Устюгского сельсовета"</t>
  </si>
  <si>
    <t>Подпрограмма  «Содержание и благоустройство территории Устюгского сельсовета»</t>
  </si>
  <si>
    <t>0210000000</t>
  </si>
  <si>
    <t>0210090060</t>
  </si>
  <si>
    <t>Прочие мероприятия по благоустройству в рамках подпрограммы «Содержание и благоустройство территории Устюгского сельсовета» в рамках программы «Обеспечение жизнедеятельности и безопасности Устюгского сельсовета» в рамках подпрограммы «Содержание и благоустройство территории Устюгского сельсовета» в рамках программы «Обеспечение жизнедеятельности и безопасности Устюгского сельсовета»</t>
  </si>
  <si>
    <t>0210090070</t>
  </si>
  <si>
    <t>Закупка товаров, работ и услуг для обеспечения государственных (муниципальных) нужд</t>
  </si>
  <si>
    <t>Иные закупки товаров , работ и услуг для государственных (муниципальных) нужд</t>
  </si>
  <si>
    <t>КУЛЬТУРА И  КИНЕМАТОГРАФИЯ</t>
  </si>
  <si>
    <t>0801</t>
  </si>
  <si>
    <t>Культура</t>
  </si>
  <si>
    <t>0100000000</t>
  </si>
  <si>
    <t xml:space="preserve">Муниципальная программа «Развитие культуры Устюгского сельсовета» </t>
  </si>
  <si>
    <t>0110000000</t>
  </si>
  <si>
    <t>Подпрограмма «Поддержка и развитие народного творчества на территории Устюгского сельсовета»</t>
  </si>
  <si>
    <t>ИТОГО:</t>
  </si>
  <si>
    <t>Содержание и обслуживание сетей уличного освещения территории поселениявв в рамках муниципальной программы "Обеспечение жизнедеятельности и безопасности Устюгского сельсовета"</t>
  </si>
  <si>
    <t>К решению Устюгского</t>
  </si>
  <si>
    <t>сельского совета депутатов</t>
  </si>
  <si>
    <t>8210090100</t>
  </si>
  <si>
    <t>Передача части полномочий Администрации района по решению вопроса местного значения поселения для создания условий для организации досуга и обеспечения жителей поселения услугами организации культуры</t>
  </si>
  <si>
    <t>Условно утвержденные расходы</t>
  </si>
  <si>
    <t>0110090620</t>
  </si>
  <si>
    <t>Исполнение судебных актов</t>
  </si>
  <si>
    <t>Резервирование средств на исполнение судебных решений, в рамках непрограммных расходов  администрации Устюгского сельсовета</t>
  </si>
  <si>
    <t>Сумма на 2023 год</t>
  </si>
  <si>
    <t>Сумма на 2024 год</t>
  </si>
  <si>
    <t xml:space="preserve">Межбюджетные трансферты на проведение аккарицидных обработок в рамках непрограммных расходов администрации Устюгского сельсовета </t>
  </si>
  <si>
    <t>0909</t>
  </si>
  <si>
    <t>8210075550</t>
  </si>
  <si>
    <t>Ведомственная структура расходов бюджета Устюгского сельсовета на 2023 год и плановый период 2024-2025 годов</t>
  </si>
  <si>
    <t>Сумма на 2025 год</t>
  </si>
  <si>
    <t>Проект</t>
  </si>
  <si>
    <t>Расходы на содержание автомобильных дорог общего пользования местного значения за счет средств дорожного фонда Емельяновского района в рамках подпрограммы "Содержание и благоустройство территории Устюгского сельсовета" муниципальной программы "Обеспечение жизнедеятельности и безопасности Устюгского сельсовета"</t>
  </si>
  <si>
    <t>0210080340</t>
  </si>
  <si>
    <t>Софинансирование расходов на содержание автомобильных дорог общего пользования местного значения за счет средств дорожного фонда Емельяновского района в рамках подпрограммы "Содержание и благоустройство территории Устюгского сельсовета" муниципальной программы "Обеспечение жизнедеятельности и безопасности Устюгского сельсовета"</t>
  </si>
  <si>
    <t>0210090340</t>
  </si>
  <si>
    <t>Расходы на содержание автомобильных дорог общего пользования местного значения за счет средств дорожного фонда Емельяновского района и софинансирование</t>
  </si>
  <si>
    <t>№    от     .2022г.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</si>
</sst>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00"/>
    <numFmt numFmtId="166" formatCode="0000"/>
  </numFmts>
  <fonts count="2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49" fontId="0" fillId="0" borderId="0" xfId="0" applyNumberForma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164" fontId="2" fillId="2" borderId="3" xfId="0" applyNumberFormat="1" applyFont="1" applyFill="1" applyBorder="1" applyAlignment="1">
      <alignment vertical="center" wrapText="1"/>
    </xf>
    <xf numFmtId="164" fontId="0" fillId="0" borderId="0" xfId="0" applyNumberFormat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14" fillId="2" borderId="1" xfId="0" applyFont="1" applyFill="1" applyBorder="1" applyAlignment="1">
      <alignment horizontal="center" vertical="top" wrapText="1"/>
    </xf>
    <xf numFmtId="0" fontId="13" fillId="0" borderId="0" xfId="0" applyFont="1"/>
    <xf numFmtId="164" fontId="15" fillId="2" borderId="1" xfId="0" applyNumberFormat="1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vertical="center" wrapText="1"/>
    </xf>
    <xf numFmtId="164" fontId="18" fillId="2" borderId="1" xfId="0" applyNumberFormat="1" applyFont="1" applyFill="1" applyBorder="1" applyAlignment="1">
      <alignment horizontal="right" vertical="top" wrapText="1"/>
    </xf>
    <xf numFmtId="0" fontId="1" fillId="0" borderId="0" xfId="0" applyFont="1"/>
    <xf numFmtId="164" fontId="20" fillId="2" borderId="3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vertical="top" wrapText="1"/>
    </xf>
    <xf numFmtId="164" fontId="15" fillId="2" borderId="3" xfId="0" applyNumberFormat="1" applyFont="1" applyFill="1" applyBorder="1" applyAlignment="1">
      <alignment horizontal="right" vertical="top" wrapText="1"/>
    </xf>
    <xf numFmtId="164" fontId="20" fillId="2" borderId="5" xfId="0" applyNumberFormat="1" applyFont="1" applyFill="1" applyBorder="1" applyAlignment="1">
      <alignment vertical="center" wrapText="1"/>
    </xf>
    <xf numFmtId="164" fontId="20" fillId="2" borderId="0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64" fontId="15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left" vertical="top" wrapText="1"/>
    </xf>
    <xf numFmtId="166" fontId="19" fillId="0" borderId="1" xfId="0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164" fontId="19" fillId="0" borderId="1" xfId="0" applyNumberFormat="1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horizontal="left" vertical="top" wrapText="1"/>
    </xf>
    <xf numFmtId="165" fontId="19" fillId="0" borderId="1" xfId="0" applyNumberFormat="1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9"/>
  <sheetViews>
    <sheetView tabSelected="1" topLeftCell="A85" workbookViewId="0">
      <selection activeCell="F10" sqref="F10"/>
    </sheetView>
  </sheetViews>
  <sheetFormatPr defaultRowHeight="14.4"/>
  <cols>
    <col min="1" max="1" width="5.6640625" customWidth="1"/>
    <col min="2" max="2" width="41.5546875" customWidth="1"/>
    <col min="3" max="3" width="14" customWidth="1"/>
    <col min="4" max="4" width="13.44140625" customWidth="1"/>
    <col min="5" max="5" width="13" customWidth="1"/>
    <col min="6" max="6" width="12.88671875" customWidth="1"/>
    <col min="7" max="7" width="11" customWidth="1"/>
    <col min="8" max="8" width="12.6640625" customWidth="1"/>
  </cols>
  <sheetData>
    <row r="1" spans="1:8" ht="15.6">
      <c r="A1" s="1"/>
      <c r="B1" s="1" t="s">
        <v>107</v>
      </c>
      <c r="C1" s="2"/>
      <c r="D1" s="2"/>
      <c r="E1" s="1"/>
      <c r="F1" s="1"/>
      <c r="G1" s="1"/>
      <c r="H1" s="3" t="s">
        <v>0</v>
      </c>
    </row>
    <row r="2" spans="1:8">
      <c r="A2" s="1"/>
      <c r="B2" s="1"/>
      <c r="C2" s="2"/>
      <c r="D2" s="2"/>
      <c r="E2" s="1"/>
      <c r="F2" s="32" t="s">
        <v>92</v>
      </c>
    </row>
    <row r="3" spans="1:8">
      <c r="A3" s="1"/>
      <c r="B3" s="1"/>
      <c r="C3" s="2"/>
      <c r="D3" s="2"/>
      <c r="E3" s="1"/>
      <c r="F3" s="32" t="s">
        <v>93</v>
      </c>
    </row>
    <row r="4" spans="1:8" ht="15.6">
      <c r="A4" s="1"/>
      <c r="B4" s="1"/>
      <c r="C4" s="2"/>
      <c r="D4" s="2"/>
      <c r="E4" s="1"/>
      <c r="F4" s="43" t="s">
        <v>113</v>
      </c>
    </row>
    <row r="5" spans="1:8" ht="21.75" customHeight="1">
      <c r="A5" s="63" t="s">
        <v>105</v>
      </c>
      <c r="B5" s="63"/>
      <c r="C5" s="63"/>
      <c r="D5" s="63"/>
      <c r="E5" s="63"/>
      <c r="F5" s="63"/>
      <c r="G5" s="63"/>
      <c r="H5" s="63"/>
    </row>
    <row r="6" spans="1:8" ht="14.4" customHeight="1">
      <c r="A6" s="63"/>
      <c r="B6" s="63"/>
      <c r="C6" s="63"/>
      <c r="D6" s="63"/>
      <c r="E6" s="63"/>
      <c r="F6" s="63"/>
      <c r="G6" s="63"/>
      <c r="H6" s="63"/>
    </row>
    <row r="7" spans="1:8" ht="42.6" customHeight="1">
      <c r="A7" s="63"/>
      <c r="B7" s="63"/>
      <c r="C7" s="63"/>
      <c r="D7" s="63"/>
      <c r="E7" s="63"/>
      <c r="F7" s="63"/>
      <c r="G7" s="63"/>
      <c r="H7" s="63"/>
    </row>
    <row r="8" spans="1:8">
      <c r="A8" s="4" t="s">
        <v>1</v>
      </c>
      <c r="B8" s="1"/>
      <c r="C8" s="2"/>
      <c r="D8" s="2"/>
      <c r="E8" s="1"/>
      <c r="F8" s="1"/>
      <c r="G8" s="1"/>
      <c r="H8" s="5" t="s">
        <v>2</v>
      </c>
    </row>
    <row r="9" spans="1:8" ht="39.6">
      <c r="A9" s="6" t="s">
        <v>3</v>
      </c>
      <c r="B9" s="6" t="s">
        <v>4</v>
      </c>
      <c r="C9" s="7" t="s">
        <v>5</v>
      </c>
      <c r="D9" s="7" t="s">
        <v>6</v>
      </c>
      <c r="E9" s="6" t="s">
        <v>7</v>
      </c>
      <c r="F9" s="6" t="s">
        <v>100</v>
      </c>
      <c r="G9" s="6" t="s">
        <v>101</v>
      </c>
      <c r="H9" s="6" t="s">
        <v>106</v>
      </c>
    </row>
    <row r="10" spans="1:8">
      <c r="A10" s="8">
        <v>1</v>
      </c>
      <c r="B10" s="13" t="s">
        <v>8</v>
      </c>
      <c r="C10" s="14" t="s">
        <v>9</v>
      </c>
      <c r="D10" s="14"/>
      <c r="E10" s="8"/>
      <c r="F10" s="15">
        <f>F11+F17+F28+F34+F40</f>
        <v>9563.9860000000008</v>
      </c>
      <c r="G10" s="15">
        <f>G11+G17+G28+G34+G40</f>
        <v>8900.5190000000002</v>
      </c>
      <c r="H10" s="15">
        <f>H11+H17+H28+H34+H40</f>
        <v>8195.5760000000009</v>
      </c>
    </row>
    <row r="11" spans="1:8" ht="41.25" customHeight="1">
      <c r="A11" s="9">
        <v>2</v>
      </c>
      <c r="B11" s="16" t="s">
        <v>10</v>
      </c>
      <c r="C11" s="10" t="s">
        <v>11</v>
      </c>
      <c r="D11" s="11"/>
      <c r="E11" s="8"/>
      <c r="F11" s="12">
        <f>F12</f>
        <v>1021.02</v>
      </c>
      <c r="G11" s="12">
        <f>G12</f>
        <v>1020.88</v>
      </c>
      <c r="H11" s="12">
        <f>H12</f>
        <v>1020.88</v>
      </c>
    </row>
    <row r="12" spans="1:8" ht="29.25" customHeight="1">
      <c r="A12" s="9">
        <v>3</v>
      </c>
      <c r="B12" s="13" t="s">
        <v>12</v>
      </c>
      <c r="C12" s="11" t="s">
        <v>11</v>
      </c>
      <c r="D12" s="11" t="s">
        <v>13</v>
      </c>
      <c r="E12" s="8"/>
      <c r="F12" s="17">
        <f>F16</f>
        <v>1021.02</v>
      </c>
      <c r="G12" s="17">
        <f t="shared" ref="G12:H12" si="0">G13</f>
        <v>1020.88</v>
      </c>
      <c r="H12" s="17">
        <f t="shared" si="0"/>
        <v>1020.88</v>
      </c>
    </row>
    <row r="13" spans="1:8" ht="27" customHeight="1">
      <c r="A13" s="9">
        <v>4</v>
      </c>
      <c r="B13" s="13" t="s">
        <v>14</v>
      </c>
      <c r="C13" s="11" t="s">
        <v>11</v>
      </c>
      <c r="D13" s="11" t="s">
        <v>15</v>
      </c>
      <c r="E13" s="8"/>
      <c r="F13" s="17">
        <f>F14</f>
        <v>1021.02</v>
      </c>
      <c r="G13" s="17">
        <f t="shared" ref="G13:H13" si="1">G14</f>
        <v>1020.88</v>
      </c>
      <c r="H13" s="17">
        <f t="shared" si="1"/>
        <v>1020.88</v>
      </c>
    </row>
    <row r="14" spans="1:8" ht="30" customHeight="1">
      <c r="A14" s="9">
        <v>5</v>
      </c>
      <c r="B14" s="13" t="s">
        <v>16</v>
      </c>
      <c r="C14" s="11" t="s">
        <v>11</v>
      </c>
      <c r="D14" s="11" t="s">
        <v>17</v>
      </c>
      <c r="E14" s="8"/>
      <c r="F14" s="17">
        <f>F15</f>
        <v>1021.02</v>
      </c>
      <c r="G14" s="17">
        <f t="shared" ref="G14:H14" si="2">G15</f>
        <v>1020.88</v>
      </c>
      <c r="H14" s="17">
        <f t="shared" si="2"/>
        <v>1020.88</v>
      </c>
    </row>
    <row r="15" spans="1:8" ht="65.25" customHeight="1">
      <c r="A15" s="9">
        <v>6</v>
      </c>
      <c r="B15" s="13" t="s">
        <v>18</v>
      </c>
      <c r="C15" s="11" t="s">
        <v>11</v>
      </c>
      <c r="D15" s="11" t="s">
        <v>17</v>
      </c>
      <c r="E15" s="8">
        <v>100</v>
      </c>
      <c r="F15" s="17">
        <f>F16</f>
        <v>1021.02</v>
      </c>
      <c r="G15" s="17">
        <f t="shared" ref="G15:H15" si="3">G16</f>
        <v>1020.88</v>
      </c>
      <c r="H15" s="17">
        <f t="shared" si="3"/>
        <v>1020.88</v>
      </c>
    </row>
    <row r="16" spans="1:8" ht="33" customHeight="1">
      <c r="A16" s="9">
        <v>7</v>
      </c>
      <c r="B16" s="13" t="s">
        <v>19</v>
      </c>
      <c r="C16" s="11" t="s">
        <v>11</v>
      </c>
      <c r="D16" s="11" t="s">
        <v>17</v>
      </c>
      <c r="E16" s="8">
        <v>120</v>
      </c>
      <c r="F16" s="17">
        <v>1021.02</v>
      </c>
      <c r="G16" s="17">
        <v>1020.88</v>
      </c>
      <c r="H16" s="17">
        <v>1020.88</v>
      </c>
    </row>
    <row r="17" spans="1:8" ht="54.75" customHeight="1">
      <c r="A17" s="9">
        <v>10</v>
      </c>
      <c r="B17" s="16" t="s">
        <v>20</v>
      </c>
      <c r="C17" s="10" t="s">
        <v>21</v>
      </c>
      <c r="D17" s="11"/>
      <c r="E17" s="8"/>
      <c r="F17" s="12">
        <f t="shared" ref="F17:H18" si="4">F18</f>
        <v>8313.5660000000007</v>
      </c>
      <c r="G17" s="12">
        <f t="shared" si="4"/>
        <v>7650.2390000000005</v>
      </c>
      <c r="H17" s="12">
        <f t="shared" si="4"/>
        <v>6945.2960000000003</v>
      </c>
    </row>
    <row r="18" spans="1:8" ht="28.5" customHeight="1">
      <c r="A18" s="9">
        <v>11</v>
      </c>
      <c r="B18" s="13" t="s">
        <v>22</v>
      </c>
      <c r="C18" s="11" t="s">
        <v>21</v>
      </c>
      <c r="D18" s="11" t="s">
        <v>13</v>
      </c>
      <c r="E18" s="8"/>
      <c r="F18" s="17">
        <f t="shared" si="4"/>
        <v>8313.5660000000007</v>
      </c>
      <c r="G18" s="17">
        <f t="shared" si="4"/>
        <v>7650.2390000000005</v>
      </c>
      <c r="H18" s="17">
        <f t="shared" si="4"/>
        <v>6945.2960000000003</v>
      </c>
    </row>
    <row r="19" spans="1:8" ht="27" customHeight="1">
      <c r="A19" s="9">
        <v>12</v>
      </c>
      <c r="B19" s="13" t="s">
        <v>23</v>
      </c>
      <c r="C19" s="11" t="s">
        <v>21</v>
      </c>
      <c r="D19" s="11" t="s">
        <v>15</v>
      </c>
      <c r="E19" s="8"/>
      <c r="F19" s="17">
        <f>F23+F22</f>
        <v>8313.5660000000007</v>
      </c>
      <c r="G19" s="17">
        <f>G23+G22</f>
        <v>7650.2390000000005</v>
      </c>
      <c r="H19" s="17">
        <f>H23+H22</f>
        <v>6945.2960000000003</v>
      </c>
    </row>
    <row r="20" spans="1:8" ht="42.75" customHeight="1">
      <c r="A20" s="9">
        <v>13</v>
      </c>
      <c r="B20" s="16" t="s">
        <v>24</v>
      </c>
      <c r="C20" s="10" t="s">
        <v>21</v>
      </c>
      <c r="D20" s="11" t="s">
        <v>25</v>
      </c>
      <c r="E20" s="9"/>
      <c r="F20" s="12">
        <f t="shared" ref="F20:H21" si="5">F21</f>
        <v>16.600000000000001</v>
      </c>
      <c r="G20" s="12">
        <f t="shared" si="5"/>
        <v>16.600000000000001</v>
      </c>
      <c r="H20" s="12">
        <f t="shared" si="5"/>
        <v>16.600000000000001</v>
      </c>
    </row>
    <row r="21" spans="1:8" ht="29.25" customHeight="1">
      <c r="A21" s="9">
        <v>14</v>
      </c>
      <c r="B21" s="13" t="s">
        <v>26</v>
      </c>
      <c r="C21" s="11" t="s">
        <v>21</v>
      </c>
      <c r="D21" s="11" t="s">
        <v>25</v>
      </c>
      <c r="E21" s="8">
        <v>200</v>
      </c>
      <c r="F21" s="17">
        <f t="shared" si="5"/>
        <v>16.600000000000001</v>
      </c>
      <c r="G21" s="17">
        <f t="shared" si="5"/>
        <v>16.600000000000001</v>
      </c>
      <c r="H21" s="17">
        <f t="shared" si="5"/>
        <v>16.600000000000001</v>
      </c>
    </row>
    <row r="22" spans="1:8" ht="40.5" customHeight="1">
      <c r="A22" s="9">
        <v>15</v>
      </c>
      <c r="B22" s="13" t="s">
        <v>27</v>
      </c>
      <c r="C22" s="11" t="s">
        <v>21</v>
      </c>
      <c r="D22" s="11" t="s">
        <v>25</v>
      </c>
      <c r="E22" s="8">
        <v>240</v>
      </c>
      <c r="F22" s="17">
        <v>16.600000000000001</v>
      </c>
      <c r="G22" s="17">
        <v>16.600000000000001</v>
      </c>
      <c r="H22" s="17">
        <v>16.600000000000001</v>
      </c>
    </row>
    <row r="23" spans="1:8" ht="54.75" customHeight="1">
      <c r="A23" s="9">
        <v>16</v>
      </c>
      <c r="B23" s="16" t="s">
        <v>28</v>
      </c>
      <c r="C23" s="10" t="s">
        <v>21</v>
      </c>
      <c r="D23" s="11" t="s">
        <v>29</v>
      </c>
      <c r="E23" s="9"/>
      <c r="F23" s="17">
        <f>F24+F26</f>
        <v>8296.9660000000003</v>
      </c>
      <c r="G23" s="17">
        <f>G24+G26</f>
        <v>7633.6390000000001</v>
      </c>
      <c r="H23" s="17">
        <f>H24+H26</f>
        <v>6928.6959999999999</v>
      </c>
    </row>
    <row r="24" spans="1:8" ht="69" customHeight="1">
      <c r="A24" s="9">
        <v>17</v>
      </c>
      <c r="B24" s="13" t="s">
        <v>18</v>
      </c>
      <c r="C24" s="11" t="s">
        <v>21</v>
      </c>
      <c r="D24" s="11" t="s">
        <v>29</v>
      </c>
      <c r="E24" s="8">
        <v>100</v>
      </c>
      <c r="F24" s="17">
        <f>F25</f>
        <v>5172.79</v>
      </c>
      <c r="G24" s="17">
        <f t="shared" ref="G24:H24" si="6">G25</f>
        <v>5179.79</v>
      </c>
      <c r="H24" s="17">
        <f t="shared" si="6"/>
        <v>5179.79</v>
      </c>
    </row>
    <row r="25" spans="1:8" ht="29.25" customHeight="1">
      <c r="A25" s="9">
        <v>18</v>
      </c>
      <c r="B25" s="13" t="s">
        <v>30</v>
      </c>
      <c r="C25" s="11" t="s">
        <v>21</v>
      </c>
      <c r="D25" s="11" t="s">
        <v>29</v>
      </c>
      <c r="E25" s="8">
        <v>120</v>
      </c>
      <c r="F25" s="17">
        <v>5172.79</v>
      </c>
      <c r="G25" s="17">
        <v>5179.79</v>
      </c>
      <c r="H25" s="17">
        <v>5179.79</v>
      </c>
    </row>
    <row r="26" spans="1:8" ht="27" customHeight="1">
      <c r="A26" s="9">
        <v>23</v>
      </c>
      <c r="B26" s="13" t="s">
        <v>26</v>
      </c>
      <c r="C26" s="11" t="s">
        <v>21</v>
      </c>
      <c r="D26" s="11" t="s">
        <v>29</v>
      </c>
      <c r="E26" s="8">
        <v>200</v>
      </c>
      <c r="F26" s="17">
        <f>F27</f>
        <v>3124.1759999999999</v>
      </c>
      <c r="G26" s="17">
        <f>G27</f>
        <v>2453.8490000000002</v>
      </c>
      <c r="H26" s="17">
        <f>H27</f>
        <v>1748.9059999999999</v>
      </c>
    </row>
    <row r="27" spans="1:8" ht="42" customHeight="1">
      <c r="A27" s="9">
        <v>24</v>
      </c>
      <c r="B27" s="13" t="s">
        <v>27</v>
      </c>
      <c r="C27" s="11" t="s">
        <v>21</v>
      </c>
      <c r="D27" s="11" t="s">
        <v>29</v>
      </c>
      <c r="E27" s="8">
        <v>240</v>
      </c>
      <c r="F27" s="17">
        <v>3124.1759999999999</v>
      </c>
      <c r="G27" s="17">
        <v>2453.8490000000002</v>
      </c>
      <c r="H27" s="17">
        <v>1748.9059999999999</v>
      </c>
    </row>
    <row r="28" spans="1:8" ht="42.75" customHeight="1">
      <c r="A28" s="9">
        <v>27</v>
      </c>
      <c r="B28" s="16" t="s">
        <v>31</v>
      </c>
      <c r="C28" s="10" t="s">
        <v>32</v>
      </c>
      <c r="D28" s="10"/>
      <c r="E28" s="9"/>
      <c r="F28" s="12">
        <f>F29</f>
        <v>79.400000000000006</v>
      </c>
      <c r="G28" s="12">
        <f t="shared" ref="G28:H29" si="7">G29</f>
        <v>79.400000000000006</v>
      </c>
      <c r="H28" s="12">
        <f t="shared" si="7"/>
        <v>79.400000000000006</v>
      </c>
    </row>
    <row r="29" spans="1:8" ht="27.75" customHeight="1">
      <c r="A29" s="9">
        <v>28</v>
      </c>
      <c r="B29" s="13" t="s">
        <v>22</v>
      </c>
      <c r="C29" s="10" t="s">
        <v>32</v>
      </c>
      <c r="D29" s="11" t="s">
        <v>13</v>
      </c>
      <c r="E29" s="9"/>
      <c r="F29" s="17">
        <f>F30</f>
        <v>79.400000000000006</v>
      </c>
      <c r="G29" s="17">
        <f t="shared" si="7"/>
        <v>79.400000000000006</v>
      </c>
      <c r="H29" s="17">
        <f t="shared" si="7"/>
        <v>79.400000000000006</v>
      </c>
    </row>
    <row r="30" spans="1:8" ht="28.5" customHeight="1">
      <c r="A30" s="9">
        <v>29</v>
      </c>
      <c r="B30" s="13" t="s">
        <v>14</v>
      </c>
      <c r="C30" s="10" t="s">
        <v>32</v>
      </c>
      <c r="D30" s="11" t="s">
        <v>15</v>
      </c>
      <c r="E30" s="9"/>
      <c r="F30" s="17">
        <f>F31</f>
        <v>79.400000000000006</v>
      </c>
      <c r="G30" s="17">
        <f>G31</f>
        <v>79.400000000000006</v>
      </c>
      <c r="H30" s="17">
        <f>H31</f>
        <v>79.400000000000006</v>
      </c>
    </row>
    <row r="31" spans="1:8" ht="28.5" customHeight="1">
      <c r="A31" s="9">
        <v>30</v>
      </c>
      <c r="B31" s="13" t="s">
        <v>35</v>
      </c>
      <c r="C31" s="11" t="s">
        <v>32</v>
      </c>
      <c r="D31" s="11" t="s">
        <v>34</v>
      </c>
      <c r="E31" s="8">
        <v>500</v>
      </c>
      <c r="F31" s="39">
        <f>F32</f>
        <v>79.400000000000006</v>
      </c>
      <c r="G31" s="39">
        <f t="shared" ref="G31:H32" si="8">G32</f>
        <v>79.400000000000006</v>
      </c>
      <c r="H31" s="39">
        <f t="shared" si="8"/>
        <v>79.400000000000006</v>
      </c>
    </row>
    <row r="32" spans="1:8" ht="28.5" customHeight="1">
      <c r="A32" s="9">
        <v>31</v>
      </c>
      <c r="B32" s="13" t="s">
        <v>36</v>
      </c>
      <c r="C32" s="11" t="s">
        <v>32</v>
      </c>
      <c r="D32" s="11" t="s">
        <v>34</v>
      </c>
      <c r="E32" s="8">
        <v>540</v>
      </c>
      <c r="F32" s="39">
        <f>F33</f>
        <v>79.400000000000006</v>
      </c>
      <c r="G32" s="39">
        <f t="shared" si="8"/>
        <v>79.400000000000006</v>
      </c>
      <c r="H32" s="39">
        <f t="shared" si="8"/>
        <v>79.400000000000006</v>
      </c>
    </row>
    <row r="33" spans="1:8" ht="41.25" customHeight="1">
      <c r="A33" s="9">
        <v>32</v>
      </c>
      <c r="B33" s="35" t="s">
        <v>33</v>
      </c>
      <c r="C33" s="49" t="s">
        <v>32</v>
      </c>
      <c r="D33" s="49" t="s">
        <v>34</v>
      </c>
      <c r="E33" s="50">
        <v>540</v>
      </c>
      <c r="F33" s="51">
        <v>79.400000000000006</v>
      </c>
      <c r="G33" s="51">
        <v>79.400000000000006</v>
      </c>
      <c r="H33" s="51">
        <v>79.400000000000006</v>
      </c>
    </row>
    <row r="34" spans="1:8">
      <c r="A34" s="9">
        <v>33</v>
      </c>
      <c r="B34" s="52" t="s">
        <v>37</v>
      </c>
      <c r="C34" s="53" t="s">
        <v>38</v>
      </c>
      <c r="D34" s="53"/>
      <c r="E34" s="54"/>
      <c r="F34" s="55">
        <f>F36</f>
        <v>100</v>
      </c>
      <c r="G34" s="55">
        <f>G36</f>
        <v>100</v>
      </c>
      <c r="H34" s="55">
        <f>H36</f>
        <v>100</v>
      </c>
    </row>
    <row r="35" spans="1:8" ht="28.5" customHeight="1">
      <c r="A35" s="9">
        <v>34</v>
      </c>
      <c r="B35" s="35" t="s">
        <v>22</v>
      </c>
      <c r="C35" s="53" t="s">
        <v>38</v>
      </c>
      <c r="D35" s="49" t="s">
        <v>13</v>
      </c>
      <c r="E35" s="54"/>
      <c r="F35" s="55">
        <f>F36</f>
        <v>100</v>
      </c>
      <c r="G35" s="55">
        <f>G36</f>
        <v>100</v>
      </c>
      <c r="H35" s="55">
        <f>H36</f>
        <v>100</v>
      </c>
    </row>
    <row r="36" spans="1:8" ht="27.75" customHeight="1">
      <c r="A36" s="9">
        <v>35</v>
      </c>
      <c r="B36" s="35" t="s">
        <v>14</v>
      </c>
      <c r="C36" s="53" t="s">
        <v>38</v>
      </c>
      <c r="D36" s="49" t="s">
        <v>15</v>
      </c>
      <c r="E36" s="54"/>
      <c r="F36" s="55">
        <f>F37</f>
        <v>100</v>
      </c>
      <c r="G36" s="55">
        <f t="shared" ref="G36:H38" si="9">G37</f>
        <v>100</v>
      </c>
      <c r="H36" s="55">
        <f t="shared" si="9"/>
        <v>100</v>
      </c>
    </row>
    <row r="37" spans="1:8" ht="13.5" customHeight="1">
      <c r="A37" s="9">
        <v>36</v>
      </c>
      <c r="B37" s="35" t="s">
        <v>39</v>
      </c>
      <c r="C37" s="49" t="s">
        <v>38</v>
      </c>
      <c r="D37" s="49" t="s">
        <v>94</v>
      </c>
      <c r="E37" s="50"/>
      <c r="F37" s="56">
        <f>F38</f>
        <v>100</v>
      </c>
      <c r="G37" s="56">
        <f t="shared" si="9"/>
        <v>100</v>
      </c>
      <c r="H37" s="56">
        <f t="shared" si="9"/>
        <v>100</v>
      </c>
    </row>
    <row r="38" spans="1:8" ht="16.5" customHeight="1">
      <c r="A38" s="9">
        <v>37</v>
      </c>
      <c r="B38" s="35" t="s">
        <v>40</v>
      </c>
      <c r="C38" s="49" t="s">
        <v>38</v>
      </c>
      <c r="D38" s="49" t="s">
        <v>94</v>
      </c>
      <c r="E38" s="50">
        <v>800</v>
      </c>
      <c r="F38" s="56">
        <f>F39</f>
        <v>100</v>
      </c>
      <c r="G38" s="56">
        <f t="shared" si="9"/>
        <v>100</v>
      </c>
      <c r="H38" s="56">
        <f t="shared" si="9"/>
        <v>100</v>
      </c>
    </row>
    <row r="39" spans="1:8">
      <c r="A39" s="9">
        <v>38</v>
      </c>
      <c r="B39" s="35" t="s">
        <v>41</v>
      </c>
      <c r="C39" s="49" t="s">
        <v>38</v>
      </c>
      <c r="D39" s="49" t="s">
        <v>94</v>
      </c>
      <c r="E39" s="50">
        <v>870</v>
      </c>
      <c r="F39" s="56">
        <v>100</v>
      </c>
      <c r="G39" s="56">
        <v>100</v>
      </c>
      <c r="H39" s="56">
        <v>100</v>
      </c>
    </row>
    <row r="40" spans="1:8" ht="39.6">
      <c r="A40" s="9">
        <v>39</v>
      </c>
      <c r="B40" s="57" t="s">
        <v>99</v>
      </c>
      <c r="C40" s="58">
        <v>113</v>
      </c>
      <c r="D40" s="59">
        <v>8220081260</v>
      </c>
      <c r="E40" s="59"/>
      <c r="F40" s="60">
        <f>F41</f>
        <v>50</v>
      </c>
      <c r="G40" s="60">
        <f t="shared" ref="G40:H41" si="10">G41</f>
        <v>50</v>
      </c>
      <c r="H40" s="60">
        <f t="shared" si="10"/>
        <v>50</v>
      </c>
    </row>
    <row r="41" spans="1:8">
      <c r="A41" s="9">
        <v>40</v>
      </c>
      <c r="B41" s="61" t="s">
        <v>40</v>
      </c>
      <c r="C41" s="58">
        <v>113</v>
      </c>
      <c r="D41" s="59">
        <v>8220081260</v>
      </c>
      <c r="E41" s="59">
        <v>800</v>
      </c>
      <c r="F41" s="60">
        <f>F42</f>
        <v>50</v>
      </c>
      <c r="G41" s="60">
        <f t="shared" si="10"/>
        <v>50</v>
      </c>
      <c r="H41" s="60">
        <f t="shared" si="10"/>
        <v>50</v>
      </c>
    </row>
    <row r="42" spans="1:8">
      <c r="A42" s="9">
        <v>41</v>
      </c>
      <c r="B42" s="61" t="s">
        <v>98</v>
      </c>
      <c r="C42" s="62">
        <v>113</v>
      </c>
      <c r="D42" s="59">
        <v>8220081260</v>
      </c>
      <c r="E42" s="59">
        <v>830</v>
      </c>
      <c r="F42" s="60">
        <v>50</v>
      </c>
      <c r="G42" s="60">
        <v>50</v>
      </c>
      <c r="H42" s="60">
        <v>50</v>
      </c>
    </row>
    <row r="43" spans="1:8">
      <c r="A43" s="9">
        <v>42</v>
      </c>
      <c r="B43" s="13" t="s">
        <v>42</v>
      </c>
      <c r="C43" s="29" t="s">
        <v>43</v>
      </c>
      <c r="D43" s="11"/>
      <c r="E43" s="8"/>
      <c r="F43" s="15">
        <f>F44</f>
        <v>452</v>
      </c>
      <c r="G43" s="15">
        <f>G44</f>
        <v>469.6</v>
      </c>
      <c r="H43" s="15">
        <f>H44</f>
        <v>0</v>
      </c>
    </row>
    <row r="44" spans="1:8" ht="19.5" customHeight="1">
      <c r="A44" s="9">
        <v>43</v>
      </c>
      <c r="B44" s="18" t="s">
        <v>44</v>
      </c>
      <c r="C44" s="10" t="s">
        <v>45</v>
      </c>
      <c r="D44" s="10"/>
      <c r="E44" s="9"/>
      <c r="F44" s="12">
        <f>F47</f>
        <v>452</v>
      </c>
      <c r="G44" s="12">
        <f>G47</f>
        <v>469.6</v>
      </c>
      <c r="H44" s="12">
        <f>H47</f>
        <v>0</v>
      </c>
    </row>
    <row r="45" spans="1:8" ht="28.5" customHeight="1">
      <c r="A45" s="9">
        <v>44</v>
      </c>
      <c r="B45" s="13" t="s">
        <v>22</v>
      </c>
      <c r="C45" s="10" t="s">
        <v>45</v>
      </c>
      <c r="D45" s="11" t="s">
        <v>13</v>
      </c>
      <c r="E45" s="9"/>
      <c r="F45" s="12">
        <f>F47</f>
        <v>452</v>
      </c>
      <c r="G45" s="12">
        <f>G46</f>
        <v>469.6</v>
      </c>
      <c r="H45" s="12">
        <f>H46</f>
        <v>0</v>
      </c>
    </row>
    <row r="46" spans="1:8" ht="28.5" customHeight="1">
      <c r="A46" s="9">
        <v>45</v>
      </c>
      <c r="B46" s="13" t="s">
        <v>14</v>
      </c>
      <c r="C46" s="10" t="s">
        <v>45</v>
      </c>
      <c r="D46" s="11" t="s">
        <v>15</v>
      </c>
      <c r="E46" s="9"/>
      <c r="F46" s="12">
        <f>F47</f>
        <v>452</v>
      </c>
      <c r="G46" s="12">
        <f>G47</f>
        <v>469.6</v>
      </c>
      <c r="H46" s="12">
        <f>H47</f>
        <v>0</v>
      </c>
    </row>
    <row r="47" spans="1:8" ht="51" customHeight="1">
      <c r="A47" s="9">
        <v>46</v>
      </c>
      <c r="B47" s="19" t="s">
        <v>46</v>
      </c>
      <c r="C47" s="11" t="s">
        <v>45</v>
      </c>
      <c r="D47" s="11" t="s">
        <v>47</v>
      </c>
      <c r="E47" s="8"/>
      <c r="F47" s="17">
        <f>F48+F50</f>
        <v>452</v>
      </c>
      <c r="G47" s="17">
        <f t="shared" ref="G47:H47" si="11">G48+G50</f>
        <v>469.6</v>
      </c>
      <c r="H47" s="17">
        <f t="shared" si="11"/>
        <v>0</v>
      </c>
    </row>
    <row r="48" spans="1:8" ht="65.25" customHeight="1">
      <c r="A48" s="9">
        <v>47</v>
      </c>
      <c r="B48" s="13" t="s">
        <v>18</v>
      </c>
      <c r="C48" s="11" t="s">
        <v>45</v>
      </c>
      <c r="D48" s="11" t="s">
        <v>47</v>
      </c>
      <c r="E48" s="8">
        <v>100</v>
      </c>
      <c r="F48" s="17">
        <f>F49</f>
        <v>452</v>
      </c>
      <c r="G48" s="17">
        <f>G49</f>
        <v>461.6</v>
      </c>
      <c r="H48" s="17">
        <f>H49</f>
        <v>0</v>
      </c>
    </row>
    <row r="49" spans="1:8" ht="29.25" customHeight="1">
      <c r="A49" s="9">
        <v>48</v>
      </c>
      <c r="B49" s="13" t="s">
        <v>30</v>
      </c>
      <c r="C49" s="11" t="s">
        <v>45</v>
      </c>
      <c r="D49" s="11" t="s">
        <v>47</v>
      </c>
      <c r="E49" s="8">
        <v>120</v>
      </c>
      <c r="F49" s="17">
        <v>452</v>
      </c>
      <c r="G49" s="17">
        <v>461.6</v>
      </c>
      <c r="H49" s="17"/>
    </row>
    <row r="50" spans="1:8" ht="27.75" customHeight="1">
      <c r="A50" s="9">
        <v>49</v>
      </c>
      <c r="B50" s="13" t="s">
        <v>26</v>
      </c>
      <c r="C50" s="11" t="s">
        <v>45</v>
      </c>
      <c r="D50" s="11" t="s">
        <v>47</v>
      </c>
      <c r="E50" s="8">
        <v>200</v>
      </c>
      <c r="F50" s="17">
        <f>F51</f>
        <v>0</v>
      </c>
      <c r="G50" s="17">
        <f>G51</f>
        <v>8</v>
      </c>
      <c r="H50" s="17"/>
    </row>
    <row r="51" spans="1:8" ht="41.25" customHeight="1">
      <c r="A51" s="9">
        <v>50</v>
      </c>
      <c r="B51" s="13" t="s">
        <v>27</v>
      </c>
      <c r="C51" s="11" t="s">
        <v>45</v>
      </c>
      <c r="D51" s="11" t="s">
        <v>47</v>
      </c>
      <c r="E51" s="8">
        <v>240</v>
      </c>
      <c r="F51" s="17"/>
      <c r="G51" s="17">
        <v>8</v>
      </c>
      <c r="H51" s="17"/>
    </row>
    <row r="52" spans="1:8" ht="29.25" customHeight="1">
      <c r="A52" s="9">
        <v>51</v>
      </c>
      <c r="B52" s="13" t="s">
        <v>48</v>
      </c>
      <c r="C52" s="14" t="s">
        <v>49</v>
      </c>
      <c r="D52" s="20"/>
      <c r="E52" s="21"/>
      <c r="F52" s="15">
        <f>F53</f>
        <v>4263.732</v>
      </c>
      <c r="G52" s="15">
        <f t="shared" ref="G52:H52" si="12">G53</f>
        <v>4013.645</v>
      </c>
      <c r="H52" s="15">
        <f t="shared" si="12"/>
        <v>4013.645</v>
      </c>
    </row>
    <row r="53" spans="1:8">
      <c r="A53" s="9">
        <v>52</v>
      </c>
      <c r="B53" s="16" t="s">
        <v>52</v>
      </c>
      <c r="C53" s="10" t="s">
        <v>53</v>
      </c>
      <c r="D53" s="11"/>
      <c r="E53" s="21"/>
      <c r="F53" s="42">
        <f>F54+F61</f>
        <v>4263.732</v>
      </c>
      <c r="G53" s="42">
        <f t="shared" ref="G53:H53" si="13">G54+G61</f>
        <v>4013.645</v>
      </c>
      <c r="H53" s="42">
        <f t="shared" si="13"/>
        <v>4013.645</v>
      </c>
    </row>
    <row r="54" spans="1:8" ht="39.75" customHeight="1">
      <c r="A54" s="9">
        <v>53</v>
      </c>
      <c r="B54" s="13" t="s">
        <v>50</v>
      </c>
      <c r="C54" s="11" t="s">
        <v>53</v>
      </c>
      <c r="D54" s="11" t="s">
        <v>51</v>
      </c>
      <c r="E54" s="21"/>
      <c r="F54" s="17">
        <f>F56</f>
        <v>4243.232</v>
      </c>
      <c r="G54" s="17">
        <f>G56</f>
        <v>3993.145</v>
      </c>
      <c r="H54" s="17">
        <f>H56</f>
        <v>3993.145</v>
      </c>
    </row>
    <row r="55" spans="1:8" ht="42.75" customHeight="1">
      <c r="A55" s="9">
        <v>54</v>
      </c>
      <c r="B55" s="13" t="s">
        <v>54</v>
      </c>
      <c r="C55" s="11" t="s">
        <v>53</v>
      </c>
      <c r="D55" s="11" t="s">
        <v>55</v>
      </c>
      <c r="E55" s="21"/>
      <c r="F55" s="17">
        <f>F56</f>
        <v>4243.232</v>
      </c>
      <c r="G55" s="17">
        <f>G56</f>
        <v>3993.145</v>
      </c>
      <c r="H55" s="17">
        <f>H56</f>
        <v>3993.145</v>
      </c>
    </row>
    <row r="56" spans="1:8" ht="26.4">
      <c r="A56" s="9">
        <v>55</v>
      </c>
      <c r="B56" s="13" t="s">
        <v>56</v>
      </c>
      <c r="C56" s="11" t="s">
        <v>53</v>
      </c>
      <c r="D56" s="11" t="s">
        <v>55</v>
      </c>
      <c r="E56" s="21"/>
      <c r="F56" s="39">
        <f>F57+F59</f>
        <v>4243.232</v>
      </c>
      <c r="G56" s="39">
        <f>G57+G59</f>
        <v>3993.145</v>
      </c>
      <c r="H56" s="39">
        <f>H57+H59</f>
        <v>3993.145</v>
      </c>
    </row>
    <row r="57" spans="1:8" ht="66.75" customHeight="1">
      <c r="A57" s="9">
        <v>56</v>
      </c>
      <c r="B57" s="13" t="s">
        <v>18</v>
      </c>
      <c r="C57" s="11" t="s">
        <v>53</v>
      </c>
      <c r="D57" s="11" t="s">
        <v>55</v>
      </c>
      <c r="E57" s="21">
        <v>100</v>
      </c>
      <c r="F57" s="17">
        <f>F58</f>
        <v>3698.7420000000002</v>
      </c>
      <c r="G57" s="17">
        <f>G58</f>
        <v>3698.7449999999999</v>
      </c>
      <c r="H57" s="17">
        <f>H58</f>
        <v>3698.7449999999999</v>
      </c>
    </row>
    <row r="58" spans="1:8" ht="26.25" customHeight="1">
      <c r="A58" s="9">
        <v>57</v>
      </c>
      <c r="B58" s="13" t="s">
        <v>57</v>
      </c>
      <c r="C58" s="11" t="s">
        <v>53</v>
      </c>
      <c r="D58" s="11" t="s">
        <v>55</v>
      </c>
      <c r="E58" s="21">
        <v>110</v>
      </c>
      <c r="F58" s="17">
        <v>3698.7420000000002</v>
      </c>
      <c r="G58" s="17">
        <v>3698.7449999999999</v>
      </c>
      <c r="H58" s="17">
        <v>3698.7449999999999</v>
      </c>
    </row>
    <row r="59" spans="1:8" ht="28.5" customHeight="1">
      <c r="A59" s="9">
        <v>60</v>
      </c>
      <c r="B59" s="13" t="s">
        <v>26</v>
      </c>
      <c r="C59" s="11" t="s">
        <v>53</v>
      </c>
      <c r="D59" s="11" t="s">
        <v>58</v>
      </c>
      <c r="E59" s="21">
        <v>200</v>
      </c>
      <c r="F59" s="17">
        <f>F60</f>
        <v>544.49</v>
      </c>
      <c r="G59" s="17">
        <f>G60</f>
        <v>294.39999999999998</v>
      </c>
      <c r="H59" s="17">
        <f>H60</f>
        <v>294.39999999999998</v>
      </c>
    </row>
    <row r="60" spans="1:8" ht="38.25" customHeight="1">
      <c r="A60" s="9">
        <v>61</v>
      </c>
      <c r="B60" s="13" t="s">
        <v>27</v>
      </c>
      <c r="C60" s="11" t="s">
        <v>53</v>
      </c>
      <c r="D60" s="11" t="s">
        <v>55</v>
      </c>
      <c r="E60" s="21">
        <v>240</v>
      </c>
      <c r="F60" s="17">
        <v>544.49</v>
      </c>
      <c r="G60" s="17">
        <v>294.39999999999998</v>
      </c>
      <c r="H60" s="17">
        <v>294.39999999999998</v>
      </c>
    </row>
    <row r="61" spans="1:8" ht="63.75" customHeight="1">
      <c r="A61" s="9">
        <v>62</v>
      </c>
      <c r="B61" s="27" t="s">
        <v>59</v>
      </c>
      <c r="C61" s="28" t="s">
        <v>53</v>
      </c>
      <c r="D61" s="11" t="s">
        <v>60</v>
      </c>
      <c r="E61" s="21"/>
      <c r="F61" s="17">
        <f t="shared" ref="F61:H62" si="14">F62</f>
        <v>20.5</v>
      </c>
      <c r="G61" s="17">
        <f t="shared" si="14"/>
        <v>20.5</v>
      </c>
      <c r="H61" s="17">
        <f t="shared" si="14"/>
        <v>20.5</v>
      </c>
    </row>
    <row r="62" spans="1:8" ht="33" customHeight="1">
      <c r="A62" s="9">
        <v>63</v>
      </c>
      <c r="B62" s="27" t="s">
        <v>61</v>
      </c>
      <c r="C62" s="28" t="s">
        <v>53</v>
      </c>
      <c r="D62" s="11" t="s">
        <v>60</v>
      </c>
      <c r="E62" s="21">
        <v>200</v>
      </c>
      <c r="F62" s="17">
        <f t="shared" si="14"/>
        <v>20.5</v>
      </c>
      <c r="G62" s="17">
        <f t="shared" si="14"/>
        <v>20.5</v>
      </c>
      <c r="H62" s="17">
        <f t="shared" si="14"/>
        <v>20.5</v>
      </c>
    </row>
    <row r="63" spans="1:8" ht="42.75" customHeight="1">
      <c r="A63" s="9">
        <v>64</v>
      </c>
      <c r="B63" s="27" t="s">
        <v>62</v>
      </c>
      <c r="C63" s="28" t="s">
        <v>53</v>
      </c>
      <c r="D63" s="11" t="s">
        <v>60</v>
      </c>
      <c r="E63" s="21">
        <v>240</v>
      </c>
      <c r="F63" s="17">
        <v>20.5</v>
      </c>
      <c r="G63" s="17">
        <v>20.5</v>
      </c>
      <c r="H63" s="17">
        <v>20.5</v>
      </c>
    </row>
    <row r="64" spans="1:8" ht="22.5" customHeight="1">
      <c r="A64" s="9">
        <v>67</v>
      </c>
      <c r="B64" s="13" t="s">
        <v>63</v>
      </c>
      <c r="C64" s="29" t="s">
        <v>64</v>
      </c>
      <c r="D64" s="14"/>
      <c r="E64" s="22"/>
      <c r="F64" s="15">
        <f t="shared" ref="F64:H64" si="15">F65</f>
        <v>2101.1400000000003</v>
      </c>
      <c r="G64" s="15">
        <f t="shared" si="15"/>
        <v>2169.7399999999998</v>
      </c>
      <c r="H64" s="15">
        <f t="shared" si="15"/>
        <v>2243.1400000000003</v>
      </c>
    </row>
    <row r="65" spans="1:8">
      <c r="A65" s="9">
        <v>68</v>
      </c>
      <c r="B65" s="16" t="s">
        <v>65</v>
      </c>
      <c r="C65" s="10" t="s">
        <v>66</v>
      </c>
      <c r="D65" s="10"/>
      <c r="E65" s="23"/>
      <c r="F65" s="12">
        <f>F66+F71</f>
        <v>2101.1400000000003</v>
      </c>
      <c r="G65" s="12">
        <f t="shared" ref="G65:H65" si="16">G66+G71</f>
        <v>2169.7399999999998</v>
      </c>
      <c r="H65" s="12">
        <f t="shared" si="16"/>
        <v>2243.1400000000003</v>
      </c>
    </row>
    <row r="66" spans="1:8" ht="41.25" customHeight="1">
      <c r="A66" s="9">
        <v>69</v>
      </c>
      <c r="B66" s="13" t="s">
        <v>67</v>
      </c>
      <c r="C66" s="11" t="s">
        <v>66</v>
      </c>
      <c r="D66" s="11" t="s">
        <v>68</v>
      </c>
      <c r="E66" s="21"/>
      <c r="F66" s="17">
        <f>F67</f>
        <v>1188.4000000000001</v>
      </c>
      <c r="G66" s="17">
        <f>G70</f>
        <v>1257</v>
      </c>
      <c r="H66" s="17">
        <f>H70</f>
        <v>1330.4</v>
      </c>
    </row>
    <row r="67" spans="1:8" ht="31.5" customHeight="1">
      <c r="A67" s="9">
        <v>70</v>
      </c>
      <c r="B67" s="13" t="s">
        <v>69</v>
      </c>
      <c r="C67" s="11" t="s">
        <v>66</v>
      </c>
      <c r="D67" s="11" t="s">
        <v>68</v>
      </c>
      <c r="E67" s="21"/>
      <c r="F67" s="17">
        <f>F69</f>
        <v>1188.4000000000001</v>
      </c>
      <c r="G67" s="17">
        <f>G70</f>
        <v>1257</v>
      </c>
      <c r="H67" s="17">
        <f>H70</f>
        <v>1330.4</v>
      </c>
    </row>
    <row r="68" spans="1:8" ht="66.75" customHeight="1">
      <c r="A68" s="9">
        <v>71</v>
      </c>
      <c r="B68" s="13" t="s">
        <v>70</v>
      </c>
      <c r="C68" s="11" t="s">
        <v>66</v>
      </c>
      <c r="D68" s="11" t="s">
        <v>68</v>
      </c>
      <c r="E68" s="21"/>
      <c r="F68" s="17">
        <f>F69</f>
        <v>1188.4000000000001</v>
      </c>
      <c r="G68" s="17">
        <f>G70</f>
        <v>1257</v>
      </c>
      <c r="H68" s="17">
        <f>H70</f>
        <v>1330.4</v>
      </c>
    </row>
    <row r="69" spans="1:8" ht="29.25" customHeight="1">
      <c r="A69" s="9">
        <v>72</v>
      </c>
      <c r="B69" s="13" t="s">
        <v>26</v>
      </c>
      <c r="C69" s="11" t="s">
        <v>66</v>
      </c>
      <c r="D69" s="11" t="s">
        <v>68</v>
      </c>
      <c r="E69" s="21">
        <v>200</v>
      </c>
      <c r="F69" s="17">
        <f>F70</f>
        <v>1188.4000000000001</v>
      </c>
      <c r="G69" s="17">
        <f>G70</f>
        <v>1257</v>
      </c>
      <c r="H69" s="17">
        <f>H70</f>
        <v>1330.4</v>
      </c>
    </row>
    <row r="70" spans="1:8" ht="41.25" customHeight="1">
      <c r="A70" s="9">
        <v>73</v>
      </c>
      <c r="B70" s="13" t="s">
        <v>27</v>
      </c>
      <c r="C70" s="11" t="s">
        <v>66</v>
      </c>
      <c r="D70" s="11" t="s">
        <v>68</v>
      </c>
      <c r="E70" s="21">
        <v>240</v>
      </c>
      <c r="F70" s="17">
        <v>1188.4000000000001</v>
      </c>
      <c r="G70" s="17">
        <v>1257</v>
      </c>
      <c r="H70" s="17">
        <v>1330.4</v>
      </c>
    </row>
    <row r="71" spans="1:8" ht="51.6" customHeight="1">
      <c r="A71" s="9"/>
      <c r="B71" s="13" t="s">
        <v>112</v>
      </c>
      <c r="C71" s="11" t="s">
        <v>66</v>
      </c>
      <c r="D71" s="11" t="s">
        <v>77</v>
      </c>
      <c r="E71" s="21">
        <v>200</v>
      </c>
      <c r="F71" s="17">
        <f>F72+F73</f>
        <v>912.74</v>
      </c>
      <c r="G71" s="17">
        <f t="shared" ref="G71:H71" si="17">G72+G73</f>
        <v>912.74</v>
      </c>
      <c r="H71" s="17">
        <f t="shared" si="17"/>
        <v>912.74</v>
      </c>
    </row>
    <row r="72" spans="1:8" ht="66" customHeight="1">
      <c r="A72" s="9">
        <v>77</v>
      </c>
      <c r="B72" s="45" t="s">
        <v>108</v>
      </c>
      <c r="C72" s="11" t="s">
        <v>66</v>
      </c>
      <c r="D72" s="11" t="s">
        <v>109</v>
      </c>
      <c r="E72" s="21">
        <v>240</v>
      </c>
      <c r="F72" s="17">
        <v>911.82799999999997</v>
      </c>
      <c r="G72" s="17">
        <v>911.82799999999997</v>
      </c>
      <c r="H72" s="17">
        <v>911.82799999999997</v>
      </c>
    </row>
    <row r="73" spans="1:8" ht="66" customHeight="1">
      <c r="A73" s="9"/>
      <c r="B73" s="45" t="s">
        <v>110</v>
      </c>
      <c r="C73" s="11" t="s">
        <v>66</v>
      </c>
      <c r="D73" s="11" t="s">
        <v>111</v>
      </c>
      <c r="E73" s="21">
        <v>240</v>
      </c>
      <c r="F73" s="17">
        <v>0.91200000000000003</v>
      </c>
      <c r="G73" s="17">
        <v>0.91200000000000003</v>
      </c>
      <c r="H73" s="17">
        <v>0.91200000000000003</v>
      </c>
    </row>
    <row r="74" spans="1:8" ht="23.25" customHeight="1">
      <c r="A74" s="9">
        <v>78</v>
      </c>
      <c r="B74" s="13" t="s">
        <v>71</v>
      </c>
      <c r="C74" s="14" t="s">
        <v>72</v>
      </c>
      <c r="D74" s="11"/>
      <c r="E74" s="8"/>
      <c r="F74" s="15">
        <f>F75</f>
        <v>1145.07</v>
      </c>
      <c r="G74" s="15">
        <f>G75</f>
        <v>872.56</v>
      </c>
      <c r="H74" s="15">
        <f>H75</f>
        <v>848.88</v>
      </c>
    </row>
    <row r="75" spans="1:8">
      <c r="A75" s="9">
        <v>83</v>
      </c>
      <c r="B75" s="18" t="s">
        <v>73</v>
      </c>
      <c r="C75" s="10" t="s">
        <v>74</v>
      </c>
      <c r="D75" s="10"/>
      <c r="E75" s="9"/>
      <c r="F75" s="12">
        <f>F76+F81</f>
        <v>1145.07</v>
      </c>
      <c r="G75" s="12">
        <f>G76+G81</f>
        <v>872.56</v>
      </c>
      <c r="H75" s="12">
        <f>H76+H81</f>
        <v>848.88</v>
      </c>
    </row>
    <row r="76" spans="1:8" ht="45.75" customHeight="1">
      <c r="A76" s="9">
        <v>84</v>
      </c>
      <c r="B76" s="13" t="s">
        <v>75</v>
      </c>
      <c r="C76" s="11" t="s">
        <v>74</v>
      </c>
      <c r="D76" s="11" t="s">
        <v>51</v>
      </c>
      <c r="E76" s="8"/>
      <c r="F76" s="17">
        <f>F77</f>
        <v>649.01</v>
      </c>
      <c r="G76" s="17">
        <f>G77</f>
        <v>615.76</v>
      </c>
      <c r="H76" s="17">
        <f>H77</f>
        <v>615.76</v>
      </c>
    </row>
    <row r="77" spans="1:8" ht="31.5" customHeight="1">
      <c r="A77" s="9">
        <v>85</v>
      </c>
      <c r="B77" s="13" t="s">
        <v>76</v>
      </c>
      <c r="C77" s="11" t="s">
        <v>74</v>
      </c>
      <c r="D77" s="11" t="s">
        <v>77</v>
      </c>
      <c r="E77" s="8"/>
      <c r="F77" s="17">
        <f>F80</f>
        <v>649.01</v>
      </c>
      <c r="G77" s="17">
        <f>G80</f>
        <v>615.76</v>
      </c>
      <c r="H77" s="17">
        <f>H80</f>
        <v>615.76</v>
      </c>
    </row>
    <row r="78" spans="1:8" ht="67.5" customHeight="1">
      <c r="A78" s="9">
        <v>86</v>
      </c>
      <c r="B78" s="24" t="s">
        <v>91</v>
      </c>
      <c r="C78" s="11" t="s">
        <v>74</v>
      </c>
      <c r="D78" s="11" t="s">
        <v>78</v>
      </c>
      <c r="E78" s="8"/>
      <c r="F78" s="17">
        <f>F80</f>
        <v>649.01</v>
      </c>
      <c r="G78" s="17">
        <f>G80</f>
        <v>615.76</v>
      </c>
      <c r="H78" s="17">
        <f>H80</f>
        <v>615.76</v>
      </c>
    </row>
    <row r="79" spans="1:8" ht="28.5" customHeight="1">
      <c r="A79" s="9">
        <v>87</v>
      </c>
      <c r="B79" s="13" t="s">
        <v>26</v>
      </c>
      <c r="C79" s="11" t="s">
        <v>74</v>
      </c>
      <c r="D79" s="11" t="s">
        <v>78</v>
      </c>
      <c r="E79" s="8">
        <v>200</v>
      </c>
      <c r="F79" s="17">
        <f>F80</f>
        <v>649.01</v>
      </c>
      <c r="G79" s="17">
        <f>G80</f>
        <v>615.76</v>
      </c>
      <c r="H79" s="17">
        <f>H80</f>
        <v>615.76</v>
      </c>
    </row>
    <row r="80" spans="1:8" ht="38.25" customHeight="1">
      <c r="A80" s="9">
        <v>88</v>
      </c>
      <c r="B80" s="13" t="s">
        <v>27</v>
      </c>
      <c r="C80" s="11" t="s">
        <v>74</v>
      </c>
      <c r="D80" s="11" t="s">
        <v>78</v>
      </c>
      <c r="E80" s="8">
        <v>240</v>
      </c>
      <c r="F80" s="17">
        <v>649.01</v>
      </c>
      <c r="G80" s="17">
        <v>615.76</v>
      </c>
      <c r="H80" s="17">
        <v>615.76</v>
      </c>
    </row>
    <row r="81" spans="1:10" ht="117" customHeight="1">
      <c r="A81" s="9">
        <v>89</v>
      </c>
      <c r="B81" s="13" t="s">
        <v>79</v>
      </c>
      <c r="C81" s="11" t="s">
        <v>74</v>
      </c>
      <c r="D81" s="11" t="s">
        <v>80</v>
      </c>
      <c r="E81" s="8"/>
      <c r="F81" s="17">
        <f t="shared" ref="F81:H82" si="18">F82</f>
        <v>496.06</v>
      </c>
      <c r="G81" s="17">
        <f t="shared" si="18"/>
        <v>256.8</v>
      </c>
      <c r="H81" s="17">
        <f t="shared" si="18"/>
        <v>233.12</v>
      </c>
    </row>
    <row r="82" spans="1:10" ht="31.5" customHeight="1">
      <c r="A82" s="9">
        <v>90</v>
      </c>
      <c r="B82" s="13" t="s">
        <v>81</v>
      </c>
      <c r="C82" s="11" t="s">
        <v>74</v>
      </c>
      <c r="D82" s="11" t="s">
        <v>80</v>
      </c>
      <c r="E82" s="8">
        <v>200</v>
      </c>
      <c r="F82" s="17">
        <f t="shared" si="18"/>
        <v>496.06</v>
      </c>
      <c r="G82" s="17">
        <f t="shared" si="18"/>
        <v>256.8</v>
      </c>
      <c r="H82" s="17">
        <f t="shared" si="18"/>
        <v>233.12</v>
      </c>
    </row>
    <row r="83" spans="1:10" ht="30.75" customHeight="1">
      <c r="A83" s="9">
        <v>91</v>
      </c>
      <c r="B83" s="13" t="s">
        <v>82</v>
      </c>
      <c r="C83" s="11" t="s">
        <v>74</v>
      </c>
      <c r="D83" s="11" t="s">
        <v>80</v>
      </c>
      <c r="E83" s="8">
        <v>240</v>
      </c>
      <c r="F83" s="17">
        <v>496.06</v>
      </c>
      <c r="G83" s="17">
        <v>256.8</v>
      </c>
      <c r="H83" s="17">
        <v>233.12</v>
      </c>
    </row>
    <row r="84" spans="1:10">
      <c r="A84" s="9">
        <v>92</v>
      </c>
      <c r="B84" s="31" t="s">
        <v>83</v>
      </c>
      <c r="C84" s="28" t="s">
        <v>84</v>
      </c>
      <c r="D84" s="11"/>
      <c r="E84" s="8"/>
      <c r="F84" s="17">
        <f t="shared" ref="F84:H88" si="19">F85</f>
        <v>14992.5</v>
      </c>
      <c r="G84" s="17">
        <f t="shared" si="19"/>
        <v>14992.5</v>
      </c>
      <c r="H84" s="17">
        <f t="shared" si="19"/>
        <v>14992.5</v>
      </c>
    </row>
    <row r="85" spans="1:10">
      <c r="A85" s="9">
        <v>93</v>
      </c>
      <c r="B85" s="27" t="s">
        <v>85</v>
      </c>
      <c r="C85" s="28" t="s">
        <v>84</v>
      </c>
      <c r="D85" s="11" t="s">
        <v>86</v>
      </c>
      <c r="E85" s="37"/>
      <c r="F85" s="39">
        <f t="shared" si="19"/>
        <v>14992.5</v>
      </c>
      <c r="G85" s="39">
        <f t="shared" si="19"/>
        <v>14992.5</v>
      </c>
      <c r="H85" s="39">
        <f t="shared" si="19"/>
        <v>14992.5</v>
      </c>
    </row>
    <row r="86" spans="1:10" ht="31.5" customHeight="1">
      <c r="A86" s="9">
        <v>94</v>
      </c>
      <c r="B86" s="27" t="s">
        <v>87</v>
      </c>
      <c r="C86" s="28" t="s">
        <v>84</v>
      </c>
      <c r="D86" s="11" t="s">
        <v>88</v>
      </c>
      <c r="E86" s="37"/>
      <c r="F86" s="39">
        <f t="shared" si="19"/>
        <v>14992.5</v>
      </c>
      <c r="G86" s="39">
        <f t="shared" si="19"/>
        <v>14992.5</v>
      </c>
      <c r="H86" s="39">
        <f t="shared" si="19"/>
        <v>14992.5</v>
      </c>
    </row>
    <row r="87" spans="1:10" ht="31.5" customHeight="1">
      <c r="A87" s="9">
        <v>95</v>
      </c>
      <c r="B87" s="27" t="s">
        <v>89</v>
      </c>
      <c r="C87" s="28" t="s">
        <v>84</v>
      </c>
      <c r="D87" s="11" t="s">
        <v>97</v>
      </c>
      <c r="E87" s="37"/>
      <c r="F87" s="39">
        <f>F88</f>
        <v>14992.5</v>
      </c>
      <c r="G87" s="39">
        <f t="shared" si="19"/>
        <v>14992.5</v>
      </c>
      <c r="H87" s="39">
        <f t="shared" si="19"/>
        <v>14992.5</v>
      </c>
    </row>
    <row r="88" spans="1:10" ht="70.8" customHeight="1">
      <c r="A88" s="9">
        <v>96</v>
      </c>
      <c r="B88" s="35" t="s">
        <v>95</v>
      </c>
      <c r="C88" s="28" t="s">
        <v>84</v>
      </c>
      <c r="D88" s="11" t="s">
        <v>97</v>
      </c>
      <c r="E88" s="40">
        <v>500</v>
      </c>
      <c r="F88" s="39">
        <f t="shared" si="19"/>
        <v>14992.5</v>
      </c>
      <c r="G88" s="39">
        <f t="shared" si="19"/>
        <v>14992.5</v>
      </c>
      <c r="H88" s="39">
        <f t="shared" si="19"/>
        <v>14992.5</v>
      </c>
    </row>
    <row r="89" spans="1:10" ht="21.75" customHeight="1">
      <c r="A89" s="9">
        <v>97</v>
      </c>
      <c r="B89" s="36" t="s">
        <v>36</v>
      </c>
      <c r="C89" s="28" t="s">
        <v>84</v>
      </c>
      <c r="D89" s="11" t="s">
        <v>97</v>
      </c>
      <c r="E89" s="40">
        <v>540</v>
      </c>
      <c r="F89" s="39">
        <v>14992.5</v>
      </c>
      <c r="G89" s="39">
        <v>14992.5</v>
      </c>
      <c r="H89" s="39">
        <v>14992.5</v>
      </c>
    </row>
    <row r="90" spans="1:10" ht="39" customHeight="1">
      <c r="A90" s="9">
        <v>98</v>
      </c>
      <c r="B90" s="27" t="s">
        <v>102</v>
      </c>
      <c r="C90" s="28" t="s">
        <v>103</v>
      </c>
      <c r="D90" s="11" t="s">
        <v>104</v>
      </c>
      <c r="E90" s="25">
        <v>240</v>
      </c>
      <c r="F90" s="46">
        <v>0</v>
      </c>
      <c r="G90" s="46">
        <v>0</v>
      </c>
      <c r="H90" s="46">
        <v>0</v>
      </c>
    </row>
    <row r="91" spans="1:10" ht="39" customHeight="1">
      <c r="A91" s="9">
        <v>99</v>
      </c>
      <c r="B91" s="41" t="s">
        <v>96</v>
      </c>
      <c r="C91" s="28"/>
      <c r="D91" s="11"/>
      <c r="E91" s="25"/>
      <c r="F91" s="33"/>
      <c r="G91" s="44">
        <v>785.46400000000006</v>
      </c>
      <c r="H91" s="47">
        <v>1514.6869999999999</v>
      </c>
      <c r="I91" s="48"/>
      <c r="J91" s="48"/>
    </row>
    <row r="92" spans="1:10">
      <c r="A92" s="8"/>
      <c r="B92" s="30" t="s">
        <v>90</v>
      </c>
      <c r="C92" s="11"/>
      <c r="D92" s="11"/>
      <c r="E92" s="8"/>
      <c r="F92" s="26">
        <f>F10+F43+F64+F74+F84+F52+F90</f>
        <v>32518.428</v>
      </c>
      <c r="G92" s="26">
        <f>G10+G43+G64+G74+G84+G52+G91</f>
        <v>32204.028000000002</v>
      </c>
      <c r="H92" s="26">
        <f>H10+H43+H64+H74+H84+H52+H91</f>
        <v>31808.428</v>
      </c>
    </row>
    <row r="94" spans="1:10">
      <c r="B94" s="38"/>
      <c r="C94" s="38"/>
      <c r="D94" s="38"/>
      <c r="G94" s="48"/>
      <c r="H94" s="34"/>
    </row>
    <row r="95" spans="1:10">
      <c r="B95" s="38"/>
      <c r="C95" s="38"/>
      <c r="D95" s="38"/>
    </row>
    <row r="96" spans="1:10">
      <c r="B96" s="38"/>
      <c r="C96" s="38"/>
      <c r="D96" s="38"/>
      <c r="G96" s="34"/>
      <c r="H96" s="34"/>
    </row>
    <row r="99" spans="6:6">
      <c r="F99" s="34"/>
    </row>
  </sheetData>
  <mergeCells count="1">
    <mergeCell ref="A5:H7"/>
  </mergeCells>
  <pageMargins left="0.9055118110236221" right="0" top="0.55118110236220474" bottom="0.55118110236220474" header="0.31496062992125984" footer="0.31496062992125984"/>
  <pageSetup paperSize="9" scale="95" fitToHeight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2022-11-11T02:48:03Z</cp:lastPrinted>
  <dcterms:created xsi:type="dcterms:W3CDTF">2015-11-19T08:09:17Z</dcterms:created>
  <dcterms:modified xsi:type="dcterms:W3CDTF">2022-12-20T01:15:12Z</dcterms:modified>
</cp:coreProperties>
</file>