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6" windowWidth="18192" windowHeight="1165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58" i="1"/>
  <c r="H56"/>
  <c r="H55" s="1"/>
  <c r="H52" l="1"/>
  <c r="H54"/>
  <c r="H53" s="1"/>
  <c r="F67" l="1"/>
  <c r="F30"/>
  <c r="F28"/>
  <c r="F12"/>
  <c r="F17"/>
  <c r="F32" l="1"/>
  <c r="H49"/>
  <c r="H48" s="1"/>
  <c r="G49"/>
  <c r="G48" s="1"/>
  <c r="F49"/>
  <c r="F48" s="1"/>
  <c r="F58" l="1"/>
  <c r="G26" l="1"/>
  <c r="H26"/>
  <c r="G40" l="1"/>
  <c r="G39" s="1"/>
  <c r="H40"/>
  <c r="H39" s="1"/>
  <c r="H38" s="1"/>
  <c r="H37" s="1"/>
  <c r="H36" s="1"/>
  <c r="F40"/>
  <c r="F39" s="1"/>
  <c r="F38" l="1"/>
  <c r="F37" s="1"/>
  <c r="F36" s="1"/>
  <c r="G38"/>
  <c r="G37" s="1"/>
  <c r="G36" s="1"/>
  <c r="G15"/>
  <c r="G14" s="1"/>
  <c r="G13" s="1"/>
  <c r="G12" s="1"/>
  <c r="H15"/>
  <c r="H14" s="1"/>
  <c r="H13" s="1"/>
  <c r="H12" s="1"/>
  <c r="F15"/>
  <c r="F14" s="1"/>
  <c r="F13" s="1"/>
  <c r="G105"/>
  <c r="H105"/>
  <c r="H32" l="1"/>
  <c r="G32"/>
  <c r="G25" s="1"/>
  <c r="G21" s="1"/>
  <c r="G20" s="1"/>
  <c r="G19" s="1"/>
  <c r="G69"/>
  <c r="G104" l="1"/>
  <c r="G103" s="1"/>
  <c r="G102" s="1"/>
  <c r="G101" s="1"/>
  <c r="H104"/>
  <c r="H103" s="1"/>
  <c r="H102" s="1"/>
  <c r="H101" s="1"/>
  <c r="F81"/>
  <c r="F80" l="1"/>
  <c r="F79" l="1"/>
  <c r="F78" s="1"/>
  <c r="F77" s="1"/>
  <c r="F105"/>
  <c r="H99"/>
  <c r="H98" s="1"/>
  <c r="G99"/>
  <c r="G98" s="1"/>
  <c r="F99"/>
  <c r="F98" s="1"/>
  <c r="H96"/>
  <c r="G96"/>
  <c r="F96"/>
  <c r="H95"/>
  <c r="G95"/>
  <c r="F95"/>
  <c r="H94"/>
  <c r="H93" s="1"/>
  <c r="G94"/>
  <c r="G93" s="1"/>
  <c r="F94"/>
  <c r="F93" s="1"/>
  <c r="H81"/>
  <c r="G81"/>
  <c r="H80"/>
  <c r="G80"/>
  <c r="H79"/>
  <c r="G79"/>
  <c r="H78"/>
  <c r="H77" s="1"/>
  <c r="G78"/>
  <c r="G77" s="1"/>
  <c r="H72"/>
  <c r="H71" s="1"/>
  <c r="G72"/>
  <c r="G71" s="1"/>
  <c r="F72"/>
  <c r="F71" s="1"/>
  <c r="H69"/>
  <c r="F69"/>
  <c r="H65"/>
  <c r="G65"/>
  <c r="G64" s="1"/>
  <c r="F65"/>
  <c r="G58"/>
  <c r="G56"/>
  <c r="F56"/>
  <c r="F55" s="1"/>
  <c r="H51"/>
  <c r="H46"/>
  <c r="H45" s="1"/>
  <c r="H44" s="1"/>
  <c r="G46"/>
  <c r="G45" s="1"/>
  <c r="G44" s="1"/>
  <c r="F46"/>
  <c r="F45" s="1"/>
  <c r="F44" s="1"/>
  <c r="F26"/>
  <c r="F25" s="1"/>
  <c r="F21" s="1"/>
  <c r="H25"/>
  <c r="H21" s="1"/>
  <c r="H20" s="1"/>
  <c r="H19" s="1"/>
  <c r="H23"/>
  <c r="H22" s="1"/>
  <c r="G23"/>
  <c r="G22" s="1"/>
  <c r="F23"/>
  <c r="F22" s="1"/>
  <c r="H11"/>
  <c r="G11"/>
  <c r="F11"/>
  <c r="H76" l="1"/>
  <c r="F76"/>
  <c r="G76"/>
  <c r="H64"/>
  <c r="H63" s="1"/>
  <c r="F64"/>
  <c r="F104"/>
  <c r="F103" s="1"/>
  <c r="F102" s="1"/>
  <c r="F101" s="1"/>
  <c r="G55"/>
  <c r="G52" s="1"/>
  <c r="G51" s="1"/>
  <c r="F20"/>
  <c r="F19" s="1"/>
  <c r="F92"/>
  <c r="F87" s="1"/>
  <c r="G92"/>
  <c r="G87" s="1"/>
  <c r="F52"/>
  <c r="F51" s="1"/>
  <c r="F53"/>
  <c r="F54"/>
  <c r="F43"/>
  <c r="F42"/>
  <c r="H43"/>
  <c r="H42"/>
  <c r="H10" s="1"/>
  <c r="G43"/>
  <c r="G42"/>
  <c r="G10" s="1"/>
  <c r="H92"/>
  <c r="H87" s="1"/>
  <c r="F61" l="1"/>
  <c r="F60" s="1"/>
  <c r="F62"/>
  <c r="F10"/>
  <c r="F63"/>
  <c r="G54"/>
  <c r="G53" s="1"/>
  <c r="H62"/>
  <c r="H61" s="1"/>
  <c r="H60" s="1"/>
  <c r="G62"/>
  <c r="G61" s="1"/>
  <c r="G60" s="1"/>
  <c r="G63"/>
  <c r="F109" l="1"/>
  <c r="G109"/>
  <c r="H109"/>
</calcChain>
</file>

<file path=xl/sharedStrings.xml><?xml version="1.0" encoding="utf-8"?>
<sst xmlns="http://schemas.openxmlformats.org/spreadsheetml/2006/main" count="289" uniqueCount="128">
  <si>
    <t>Приложение 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</si>
  <si>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</si>
  <si>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(тыс.рублей)</t>
  </si>
  <si>
    <t>№ строки</t>
  </si>
  <si>
    <t>Наименование показателя бюджетной классификации</t>
  </si>
  <si>
    <t>Раздел, подраздел</t>
  </si>
  <si>
    <t>Целевая статья</t>
  </si>
  <si>
    <t>Вид расходов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</si>
  <si>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</si>
  <si>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</si>
  <si>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</si>
  <si>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</si>
  <si>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расходы  отдельных органов исполнительной власти</t>
  </si>
  <si>
    <t>8200000000</t>
  </si>
  <si>
    <t>Непрограммные расходы администрации Устюгскогосельсовета</t>
  </si>
  <si>
    <t>8210000000</t>
  </si>
  <si>
    <t>Глава муниципального образования в рамках непрограммных расходов Устюгскогосельсовета</t>
  </si>
  <si>
    <t>8210090220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</si>
  <si>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</si>
  <si>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r>
      <t>Расходы на выплату персоналу государственных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муниципальных) органов</t>
    </r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</si>
  <si>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</si>
  <si>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</si>
  <si>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Непрограммные расходы отдельных органов исполнительной власти</t>
  </si>
  <si>
    <t>Непрограммные расходы администрацииУстюгского сельсовета</t>
  </si>
  <si>
    <t>Обеспечение деятельности административных комиссий в рамках непрограммных расходов Администрации Устюгского сельсовета</t>
  </si>
  <si>
    <t>8210075140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</si>
  <si>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</si>
  <si>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</si>
  <si>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Руководство и управление в сфере установленных функций органов местного самоуправления в рамках непрограммных расходов Администрации Устюгскогоо  сельсовета</t>
  </si>
  <si>
    <t>8210090210</t>
  </si>
  <si>
    <t>Расходы на выплату персоналу государственных (муниципальных)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</si>
  <si>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</si>
  <si>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</si>
  <si>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Передача полномочий в области исполнения бюджета в рамках непрограммных расходов Администрации Устюгского сельсовета</t>
  </si>
  <si>
    <t>8210090010</t>
  </si>
  <si>
    <t>Межбюджетные трансферты</t>
  </si>
  <si>
    <t>Иные межбюджетные трансферты</t>
  </si>
  <si>
    <t>Резервные фонды</t>
  </si>
  <si>
    <t>0111</t>
  </si>
  <si>
    <t>Расходы за счет резервного фонда</t>
  </si>
  <si>
    <t>Иные бюджетные ассигнования</t>
  </si>
  <si>
    <t>Резервные средства</t>
  </si>
  <si>
    <t>НАЦИОНАЛЬНАЯ ОБОРОНА</t>
  </si>
  <si>
    <t>0200</t>
  </si>
  <si>
    <t xml:space="preserve">Мобилизационная  и вневойсковая подготовка </t>
  </si>
  <si>
    <t>0203</t>
  </si>
  <si>
    <t>Осуществление первичного воинского учета на территориях, где отсутствуют военные комиссариаты в рамках непрограммных расходов отдельных органов исполнительной власти</t>
  </si>
  <si>
    <t>8210051180</t>
  </si>
  <si>
    <t>НАЦИОНАЛЬНАЯ БЕЗОПАСНОСТЬ И ПРАВООХРАНИТЕЛЬНАЯ ДЕЯТЕЛЬНОСТЬ</t>
  </si>
  <si>
    <t>0300</t>
  </si>
  <si>
    <t>Муниципальная программа  «Обеспечение жизнедеятельности и безопасности Устюгского сельсовета»</t>
  </si>
  <si>
    <t>0200000000</t>
  </si>
  <si>
    <t>Обеспечение пожарной безопасности</t>
  </si>
  <si>
    <t>0310</t>
  </si>
  <si>
    <t>Подпрограмма"Обеспечение пожарной безопасности населения на территории Устюгского сельсовета"</t>
  </si>
  <si>
    <t>0220090030</t>
  </si>
  <si>
    <t>обеспечение первичных мер пожарной безопасности</t>
  </si>
  <si>
    <t>Расходы на выплату персоналу государственных (муниципальных) органов</t>
  </si>
  <si>
    <t>022009030</t>
  </si>
  <si>
    <t>Обеспечение профилактики и тушение пожаров в рамках подпрограммы «Обеспечение пожарной безопасности населения на территории Устюгского сельсовета» программы «Обеспечение жизнедеятельности и безопасности Устюгского сельсовета»</t>
  </si>
  <si>
    <t>0220090040</t>
  </si>
  <si>
    <t>Закупка товаров, работ и услуг для обеспечения государственных  (муниципальных )нужд</t>
  </si>
  <si>
    <t>Иные закупки товаров, работ и услуг для обеспечения государственных (муниципальных )нужд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</si>
  <si>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</si>
  <si>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</si>
  <si>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</si>
  <si>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</si>
  <si>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 «Обеспечение жизнедеятельности и безопасности Устюгского сельсовета сельсовета»</t>
  </si>
  <si>
    <t>0210090050</t>
  </si>
  <si>
    <t>Подпрограмма «Содержание и благоустройство территории Устюгского сельсовета»</t>
  </si>
  <si>
    <t>Обустройство, содержание и ремонт дорог поселений Устюгского сельсовета в рамках муниципальной программы "Обеспечение жизнедеятельности и безопасности Устюгского сельсовета"</t>
  </si>
  <si>
    <t>ЖИЛИЩНО-КОММУНАЛЬНОЕ ХОЗЯЙСТВО</t>
  </si>
  <si>
    <t>0500</t>
  </si>
  <si>
    <t>Благоустройство</t>
  </si>
  <si>
    <t>0503</t>
  </si>
  <si>
    <t>Муниципальная программа  «Обеспечение жизнедеятельности и безопасности Устюгского сельсовета"</t>
  </si>
  <si>
    <t>Подпрограмма  «Содержание и благоустройство территории Устюгского сельсовета»</t>
  </si>
  <si>
    <t>0210000000</t>
  </si>
  <si>
    <t>0210090060</t>
  </si>
  <si>
    <t>Прочие мероприятия по благоустройству в рамках подпрограммы «Содержание и благоустройство территории Устюгского сельсовета» в рамках программы «Обеспечение жизнедеятельности и безопасности Устюгского сельсовета» в рамках подпрограммы «Содержание и благоустройство территории Устюгского сельсовета» в рамках программы «Обеспечение жизнедеятельности и безопасности Устюгского сельсовета»</t>
  </si>
  <si>
    <t>0210090070</t>
  </si>
  <si>
    <t>Закупка товаров, работ и услуг для обеспечения государственных (муниципальных) нужд</t>
  </si>
  <si>
    <t>Иные закупки товаров , работ и услуг для государственных (муниципальных) нужд</t>
  </si>
  <si>
    <t>КУЛЬТУРА И  КИНЕМАТОГРАФИЯ</t>
  </si>
  <si>
    <t>0801</t>
  </si>
  <si>
    <t>Культура</t>
  </si>
  <si>
    <t>0100000000</t>
  </si>
  <si>
    <t xml:space="preserve">Муниципальная программа «Развитие культуры Устюгского сельсовета» </t>
  </si>
  <si>
    <t>0110000000</t>
  </si>
  <si>
    <t>Подпрограмма «Поддержка и развитие народного творчества на территории Устюгского сельсовета»</t>
  </si>
  <si>
    <t>ИТОГО:</t>
  </si>
  <si>
    <t>Содержание и обслуживание сетей уличного освещения территории поселениявв в рамках муниципальной программы "Обеспечение жизнедеятельности и безопасности Устюгского сельсовета"</t>
  </si>
  <si>
    <t>К решению Устюгского</t>
  </si>
  <si>
    <t>сельского совета депутатов</t>
  </si>
  <si>
    <t>8210090100</t>
  </si>
  <si>
    <t>Передача части полномочий Администрации района по решению вопроса местного значения поселения для создания условий для организации досуга и обеспечения жителей поселения услугами организации культуры</t>
  </si>
  <si>
    <t>Условно утвержденные расходы</t>
  </si>
  <si>
    <t>0110090620</t>
  </si>
  <si>
    <t>Сумма на 2022 год</t>
  </si>
  <si>
    <t>Исполнение судебных актов</t>
  </si>
  <si>
    <t>Резервирование средств на исполнение судебных решений, в рамках непрограммных расходов  администрации Устюгского сельсовета</t>
  </si>
  <si>
    <t>Сумма на 2023 год</t>
  </si>
  <si>
    <t>02200S4120</t>
  </si>
  <si>
    <t>Иные закупки товаров, работ и услуг для обеспечения государственных (муниципальных )нужд за счет субсидии на обеспечение первичных мер пожарной безопасности</t>
  </si>
  <si>
    <t>Ведомственная структура расходов бюджета Устюгского сельсовета на 2022 год и плановый период 2023-2024 годов</t>
  </si>
  <si>
    <t>Сумма на 2024 год</t>
  </si>
  <si>
    <t>№ 25-1 от 17.08.2022г.</t>
  </si>
  <si>
    <t>8210010470</t>
  </si>
  <si>
    <t>8210010490</t>
  </si>
  <si>
    <t>0210090270</t>
  </si>
  <si>
    <t>0210090350</t>
  </si>
  <si>
    <t>02100S5090</t>
  </si>
  <si>
    <t>02100S7508</t>
  </si>
  <si>
    <t>Расходы на содержание автомобильных дорог общего пользования местного значения за счет средств дорожного фонда Красноярского края в рамках подпрограммы "Содержание и благоустройство территории Устюгского сельсовета" муниципальной программы "Обеспечение жизнедеятельности и безопасности Устюгского сельсовета"</t>
  </si>
  <si>
    <t>Расходы на капитальный ремонт и ремонт автомобильных дорог общего пользования местного значения</t>
  </si>
  <si>
    <t>Расходы на технадзор и юридическое сопровождение, при выполнении ремонта дорог</t>
  </si>
  <si>
    <t>Расходы на проведение лабораторных исследований при ремонте дорог</t>
  </si>
  <si>
    <t xml:space="preserve">Межбюджетные трансферты на проведение аккарицидных обработок в рамках непрограммных расходов администрации Устюгского сельсовета </t>
  </si>
  <si>
    <t>0909</t>
  </si>
  <si>
    <t>8210075550</t>
  </si>
  <si>
    <t>0502</t>
  </si>
  <si>
    <t>Капитальный ремонт, реконструкция объектов коммунальной инфраструктуры, источников тепловой энергии и тепловых сетей, находящихся в муниципальной собственности</t>
  </si>
  <si>
    <t>0210098268</t>
  </si>
  <si>
    <t>02100S7450</t>
  </si>
  <si>
    <t>Софинансирование расходов на ремонт теплосетей</t>
  </si>
  <si>
    <t>02100S5710</t>
  </si>
  <si>
    <t>Уплата иных платежей</t>
  </si>
  <si>
    <t>На осуществление технадзора и юридического сопровождения на ремонт теплосетей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</si>
</sst>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00"/>
    <numFmt numFmtId="166" formatCode="0000"/>
  </numFmts>
  <fonts count="2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49" fontId="0" fillId="0" borderId="0" xfId="0" applyNumberForma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164" fontId="2" fillId="2" borderId="3" xfId="0" applyNumberFormat="1" applyFont="1" applyFill="1" applyBorder="1" applyAlignment="1">
      <alignment vertical="center" wrapText="1"/>
    </xf>
    <xf numFmtId="164" fontId="0" fillId="0" borderId="0" xfId="0" applyNumberFormat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14" fillId="2" borderId="1" xfId="0" applyFont="1" applyFill="1" applyBorder="1" applyAlignment="1">
      <alignment horizontal="center" vertical="top" wrapText="1"/>
    </xf>
    <xf numFmtId="0" fontId="13" fillId="0" borderId="0" xfId="0" applyFont="1"/>
    <xf numFmtId="164" fontId="15" fillId="2" borderId="1" xfId="0" applyNumberFormat="1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vertical="center" wrapText="1"/>
    </xf>
    <xf numFmtId="164" fontId="18" fillId="2" borderId="1" xfId="0" applyNumberFormat="1" applyFont="1" applyFill="1" applyBorder="1" applyAlignment="1">
      <alignment horizontal="right" vertical="top" wrapText="1"/>
    </xf>
    <xf numFmtId="0" fontId="1" fillId="0" borderId="0" xfId="0" applyFont="1"/>
    <xf numFmtId="0" fontId="16" fillId="0" borderId="1" xfId="0" applyFont="1" applyBorder="1" applyAlignment="1">
      <alignment horizontal="left" vertical="top" wrapText="1"/>
    </xf>
    <xf numFmtId="164" fontId="20" fillId="2" borderId="3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vertical="top" wrapText="1"/>
    </xf>
    <xf numFmtId="164" fontId="15" fillId="2" borderId="3" xfId="0" applyNumberFormat="1" applyFont="1" applyFill="1" applyBorder="1" applyAlignment="1">
      <alignment horizontal="right" vertical="top" wrapText="1"/>
    </xf>
    <xf numFmtId="164" fontId="20" fillId="2" borderId="5" xfId="0" applyNumberFormat="1" applyFont="1" applyFill="1" applyBorder="1" applyAlignment="1">
      <alignment vertical="center" wrapText="1"/>
    </xf>
    <xf numFmtId="164" fontId="20" fillId="2" borderId="0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4" fontId="15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vertical="top" wrapText="1"/>
    </xf>
    <xf numFmtId="166" fontId="19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164" fontId="19" fillId="0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left" vertical="top" wrapText="1"/>
    </xf>
    <xf numFmtId="165" fontId="19" fillId="0" borderId="1" xfId="0" applyNumberFormat="1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6"/>
  <sheetViews>
    <sheetView tabSelected="1" topLeftCell="A57" workbookViewId="0">
      <selection activeCell="B115" sqref="B115"/>
    </sheetView>
  </sheetViews>
  <sheetFormatPr defaultRowHeight="14.4"/>
  <cols>
    <col min="1" max="1" width="5.6640625" customWidth="1"/>
    <col min="2" max="2" width="41.5546875" customWidth="1"/>
    <col min="3" max="3" width="14" customWidth="1"/>
    <col min="4" max="4" width="13.44140625" customWidth="1"/>
    <col min="5" max="5" width="13" customWidth="1"/>
    <col min="6" max="6" width="12.88671875" customWidth="1"/>
    <col min="7" max="7" width="11" customWidth="1"/>
    <col min="8" max="8" width="12.6640625" customWidth="1"/>
  </cols>
  <sheetData>
    <row r="1" spans="1:8" ht="15.6">
      <c r="A1" s="1"/>
      <c r="B1" s="1"/>
      <c r="C1" s="2"/>
      <c r="D1" s="2"/>
      <c r="E1" s="1"/>
      <c r="F1" s="1"/>
      <c r="G1" s="1"/>
      <c r="H1" s="3" t="s">
        <v>0</v>
      </c>
    </row>
    <row r="2" spans="1:8">
      <c r="A2" s="1"/>
      <c r="B2" s="1"/>
      <c r="C2" s="2"/>
      <c r="D2" s="2"/>
      <c r="E2" s="1"/>
      <c r="F2" s="32" t="s">
        <v>92</v>
      </c>
    </row>
    <row r="3" spans="1:8">
      <c r="A3" s="1"/>
      <c r="B3" s="1"/>
      <c r="C3" s="2"/>
      <c r="D3" s="2"/>
      <c r="E3" s="1"/>
      <c r="F3" s="32" t="s">
        <v>93</v>
      </c>
    </row>
    <row r="4" spans="1:8" ht="15.6">
      <c r="A4" s="1"/>
      <c r="B4" s="1"/>
      <c r="C4" s="2"/>
      <c r="D4" s="2"/>
      <c r="E4" s="1"/>
      <c r="F4" s="43" t="s">
        <v>106</v>
      </c>
    </row>
    <row r="5" spans="1:8" ht="21.75" customHeight="1">
      <c r="A5" s="64" t="s">
        <v>104</v>
      </c>
      <c r="B5" s="64"/>
      <c r="C5" s="64"/>
      <c r="D5" s="64"/>
      <c r="E5" s="64"/>
      <c r="F5" s="64"/>
      <c r="G5" s="64"/>
      <c r="H5" s="64"/>
    </row>
    <row r="6" spans="1:8" ht="14.4" customHeight="1">
      <c r="A6" s="64"/>
      <c r="B6" s="64"/>
      <c r="C6" s="64"/>
      <c r="D6" s="64"/>
      <c r="E6" s="64"/>
      <c r="F6" s="64"/>
      <c r="G6" s="64"/>
      <c r="H6" s="64"/>
    </row>
    <row r="7" spans="1:8" ht="42.6" customHeight="1">
      <c r="A7" s="64"/>
      <c r="B7" s="64"/>
      <c r="C7" s="64"/>
      <c r="D7" s="64"/>
      <c r="E7" s="64"/>
      <c r="F7" s="64"/>
      <c r="G7" s="64"/>
      <c r="H7" s="64"/>
    </row>
    <row r="8" spans="1:8">
      <c r="A8" s="4" t="s">
        <v>1</v>
      </c>
      <c r="B8" s="1"/>
      <c r="C8" s="2"/>
      <c r="D8" s="2"/>
      <c r="E8" s="1"/>
      <c r="F8" s="1"/>
      <c r="G8" s="1"/>
      <c r="H8" s="5" t="s">
        <v>2</v>
      </c>
    </row>
    <row r="9" spans="1:8" ht="39.6">
      <c r="A9" s="6" t="s">
        <v>3</v>
      </c>
      <c r="B9" s="6" t="s">
        <v>4</v>
      </c>
      <c r="C9" s="7" t="s">
        <v>5</v>
      </c>
      <c r="D9" s="7" t="s">
        <v>6</v>
      </c>
      <c r="E9" s="6" t="s">
        <v>7</v>
      </c>
      <c r="F9" s="6" t="s">
        <v>98</v>
      </c>
      <c r="G9" s="6" t="s">
        <v>101</v>
      </c>
      <c r="H9" s="6" t="s">
        <v>105</v>
      </c>
    </row>
    <row r="10" spans="1:8">
      <c r="A10" s="8">
        <v>1</v>
      </c>
      <c r="B10" s="13" t="s">
        <v>8</v>
      </c>
      <c r="C10" s="14" t="s">
        <v>9</v>
      </c>
      <c r="D10" s="14"/>
      <c r="E10" s="8"/>
      <c r="F10" s="15">
        <f>F11+F19+F36+F42+F48</f>
        <v>8963.6219999999994</v>
      </c>
      <c r="G10" s="15">
        <f t="shared" ref="G10:H10" si="0">G11+G19+G36+G42+G48</f>
        <v>8350.982</v>
      </c>
      <c r="H10" s="15">
        <f t="shared" si="0"/>
        <v>7383.8710000000001</v>
      </c>
    </row>
    <row r="11" spans="1:8" ht="41.25" customHeight="1">
      <c r="A11" s="9">
        <v>2</v>
      </c>
      <c r="B11" s="16" t="s">
        <v>10</v>
      </c>
      <c r="C11" s="10" t="s">
        <v>11</v>
      </c>
      <c r="D11" s="11"/>
      <c r="E11" s="8"/>
      <c r="F11" s="12">
        <f>F12</f>
        <v>972.77</v>
      </c>
      <c r="G11" s="12">
        <f>G12</f>
        <v>940.04</v>
      </c>
      <c r="H11" s="12">
        <f>H12</f>
        <v>940.04</v>
      </c>
    </row>
    <row r="12" spans="1:8" ht="29.25" customHeight="1">
      <c r="A12" s="9">
        <v>3</v>
      </c>
      <c r="B12" s="13" t="s">
        <v>12</v>
      </c>
      <c r="C12" s="11" t="s">
        <v>11</v>
      </c>
      <c r="D12" s="11" t="s">
        <v>13</v>
      </c>
      <c r="E12" s="8"/>
      <c r="F12" s="17">
        <f>F16+F17</f>
        <v>972.77</v>
      </c>
      <c r="G12" s="17">
        <f t="shared" ref="G12:H12" si="1">G13</f>
        <v>940.04</v>
      </c>
      <c r="H12" s="17">
        <f t="shared" si="1"/>
        <v>940.04</v>
      </c>
    </row>
    <row r="13" spans="1:8" ht="27" customHeight="1">
      <c r="A13" s="9">
        <v>4</v>
      </c>
      <c r="B13" s="13" t="s">
        <v>14</v>
      </c>
      <c r="C13" s="11" t="s">
        <v>11</v>
      </c>
      <c r="D13" s="11" t="s">
        <v>15</v>
      </c>
      <c r="E13" s="8"/>
      <c r="F13" s="17">
        <f>F14</f>
        <v>940.04</v>
      </c>
      <c r="G13" s="17">
        <f t="shared" ref="G13:H13" si="2">G14</f>
        <v>940.04</v>
      </c>
      <c r="H13" s="17">
        <f t="shared" si="2"/>
        <v>940.04</v>
      </c>
    </row>
    <row r="14" spans="1:8" ht="30" customHeight="1">
      <c r="A14" s="9">
        <v>5</v>
      </c>
      <c r="B14" s="13" t="s">
        <v>16</v>
      </c>
      <c r="C14" s="11" t="s">
        <v>11</v>
      </c>
      <c r="D14" s="11" t="s">
        <v>17</v>
      </c>
      <c r="E14" s="8"/>
      <c r="F14" s="17">
        <f>F15</f>
        <v>940.04</v>
      </c>
      <c r="G14" s="17">
        <f t="shared" ref="G14:H14" si="3">G15</f>
        <v>940.04</v>
      </c>
      <c r="H14" s="17">
        <f t="shared" si="3"/>
        <v>940.04</v>
      </c>
    </row>
    <row r="15" spans="1:8" ht="65.25" customHeight="1">
      <c r="A15" s="9">
        <v>6</v>
      </c>
      <c r="B15" s="13" t="s">
        <v>18</v>
      </c>
      <c r="C15" s="11" t="s">
        <v>11</v>
      </c>
      <c r="D15" s="11" t="s">
        <v>17</v>
      </c>
      <c r="E15" s="8">
        <v>100</v>
      </c>
      <c r="F15" s="17">
        <f>F16</f>
        <v>940.04</v>
      </c>
      <c r="G15" s="17">
        <f t="shared" ref="G15:H15" si="4">G16</f>
        <v>940.04</v>
      </c>
      <c r="H15" s="17">
        <f t="shared" si="4"/>
        <v>940.04</v>
      </c>
    </row>
    <row r="16" spans="1:8" ht="33" customHeight="1">
      <c r="A16" s="9">
        <v>7</v>
      </c>
      <c r="B16" s="13" t="s">
        <v>19</v>
      </c>
      <c r="C16" s="11" t="s">
        <v>11</v>
      </c>
      <c r="D16" s="11" t="s">
        <v>17</v>
      </c>
      <c r="E16" s="8">
        <v>120</v>
      </c>
      <c r="F16" s="17">
        <v>940.04</v>
      </c>
      <c r="G16" s="17">
        <v>940.04</v>
      </c>
      <c r="H16" s="17">
        <v>940.04</v>
      </c>
    </row>
    <row r="17" spans="1:8" ht="45.6" customHeight="1">
      <c r="A17" s="9">
        <v>8</v>
      </c>
      <c r="B17" s="13" t="s">
        <v>18</v>
      </c>
      <c r="C17" s="11" t="s">
        <v>11</v>
      </c>
      <c r="D17" s="11" t="s">
        <v>17</v>
      </c>
      <c r="E17" s="8">
        <v>100</v>
      </c>
      <c r="F17" s="17">
        <f>F18</f>
        <v>32.729999999999997</v>
      </c>
      <c r="G17" s="17"/>
      <c r="H17" s="17"/>
    </row>
    <row r="18" spans="1:8" ht="33" customHeight="1">
      <c r="A18" s="9">
        <v>9</v>
      </c>
      <c r="B18" s="13" t="s">
        <v>19</v>
      </c>
      <c r="C18" s="11" t="s">
        <v>11</v>
      </c>
      <c r="D18" s="11" t="s">
        <v>17</v>
      </c>
      <c r="E18" s="8">
        <v>120</v>
      </c>
      <c r="F18" s="17">
        <v>32.729999999999997</v>
      </c>
      <c r="G18" s="17"/>
      <c r="H18" s="17"/>
    </row>
    <row r="19" spans="1:8" ht="54.75" customHeight="1">
      <c r="A19" s="9">
        <v>10</v>
      </c>
      <c r="B19" s="16" t="s">
        <v>20</v>
      </c>
      <c r="C19" s="10" t="s">
        <v>21</v>
      </c>
      <c r="D19" s="11"/>
      <c r="E19" s="8"/>
      <c r="F19" s="12">
        <f t="shared" ref="F19:H20" si="5">F20</f>
        <v>7775.8519999999999</v>
      </c>
      <c r="G19" s="12">
        <f t="shared" si="5"/>
        <v>7195.9419999999991</v>
      </c>
      <c r="H19" s="12">
        <f t="shared" si="5"/>
        <v>6228.8310000000001</v>
      </c>
    </row>
    <row r="20" spans="1:8" ht="28.5" customHeight="1">
      <c r="A20" s="9">
        <v>11</v>
      </c>
      <c r="B20" s="13" t="s">
        <v>22</v>
      </c>
      <c r="C20" s="11" t="s">
        <v>21</v>
      </c>
      <c r="D20" s="11" t="s">
        <v>13</v>
      </c>
      <c r="E20" s="8"/>
      <c r="F20" s="17">
        <f t="shared" si="5"/>
        <v>7775.8519999999999</v>
      </c>
      <c r="G20" s="17">
        <f t="shared" si="5"/>
        <v>7195.9419999999991</v>
      </c>
      <c r="H20" s="17">
        <f t="shared" si="5"/>
        <v>6228.8310000000001</v>
      </c>
    </row>
    <row r="21" spans="1:8" ht="27" customHeight="1">
      <c r="A21" s="9">
        <v>12</v>
      </c>
      <c r="B21" s="13" t="s">
        <v>23</v>
      </c>
      <c r="C21" s="11" t="s">
        <v>21</v>
      </c>
      <c r="D21" s="11" t="s">
        <v>15</v>
      </c>
      <c r="E21" s="8"/>
      <c r="F21" s="17">
        <f>F25+F24+F34+F35</f>
        <v>7775.8519999999999</v>
      </c>
      <c r="G21" s="17">
        <f>G25+G24</f>
        <v>7195.9419999999991</v>
      </c>
      <c r="H21" s="17">
        <f>H25+H24</f>
        <v>6228.8310000000001</v>
      </c>
    </row>
    <row r="22" spans="1:8" ht="42.75" customHeight="1">
      <c r="A22" s="9">
        <v>13</v>
      </c>
      <c r="B22" s="16" t="s">
        <v>24</v>
      </c>
      <c r="C22" s="10" t="s">
        <v>21</v>
      </c>
      <c r="D22" s="11" t="s">
        <v>25</v>
      </c>
      <c r="E22" s="9"/>
      <c r="F22" s="12">
        <f t="shared" ref="F22:H23" si="6">F23</f>
        <v>16</v>
      </c>
      <c r="G22" s="12">
        <f t="shared" si="6"/>
        <v>15.5</v>
      </c>
      <c r="H22" s="12">
        <f t="shared" si="6"/>
        <v>15.5</v>
      </c>
    </row>
    <row r="23" spans="1:8" ht="29.25" customHeight="1">
      <c r="A23" s="9">
        <v>14</v>
      </c>
      <c r="B23" s="13" t="s">
        <v>26</v>
      </c>
      <c r="C23" s="11" t="s">
        <v>21</v>
      </c>
      <c r="D23" s="11" t="s">
        <v>25</v>
      </c>
      <c r="E23" s="8">
        <v>200</v>
      </c>
      <c r="F23" s="17">
        <f t="shared" si="6"/>
        <v>16</v>
      </c>
      <c r="G23" s="17">
        <f t="shared" si="6"/>
        <v>15.5</v>
      </c>
      <c r="H23" s="17">
        <f t="shared" si="6"/>
        <v>15.5</v>
      </c>
    </row>
    <row r="24" spans="1:8" ht="40.5" customHeight="1">
      <c r="A24" s="9">
        <v>15</v>
      </c>
      <c r="B24" s="13" t="s">
        <v>27</v>
      </c>
      <c r="C24" s="11" t="s">
        <v>21</v>
      </c>
      <c r="D24" s="11" t="s">
        <v>25</v>
      </c>
      <c r="E24" s="8">
        <v>240</v>
      </c>
      <c r="F24" s="17">
        <v>16</v>
      </c>
      <c r="G24" s="17">
        <v>15.5</v>
      </c>
      <c r="H24" s="17">
        <v>15.5</v>
      </c>
    </row>
    <row r="25" spans="1:8" ht="54.75" customHeight="1">
      <c r="A25" s="9">
        <v>16</v>
      </c>
      <c r="B25" s="16" t="s">
        <v>28</v>
      </c>
      <c r="C25" s="10" t="s">
        <v>21</v>
      </c>
      <c r="D25" s="11" t="s">
        <v>29</v>
      </c>
      <c r="E25" s="9"/>
      <c r="F25" s="17">
        <f>F26+F32+F28+F30</f>
        <v>7633.3460000000005</v>
      </c>
      <c r="G25" s="17">
        <f>G26+G32</f>
        <v>7180.4419999999991</v>
      </c>
      <c r="H25" s="17">
        <f>H26+H32</f>
        <v>6213.3310000000001</v>
      </c>
    </row>
    <row r="26" spans="1:8" ht="69" customHeight="1">
      <c r="A26" s="9">
        <v>17</v>
      </c>
      <c r="B26" s="13" t="s">
        <v>18</v>
      </c>
      <c r="C26" s="11" t="s">
        <v>21</v>
      </c>
      <c r="D26" s="11" t="s">
        <v>29</v>
      </c>
      <c r="E26" s="8">
        <v>100</v>
      </c>
      <c r="F26" s="17">
        <f>F27</f>
        <v>4579.9089999999997</v>
      </c>
      <c r="G26" s="17">
        <f t="shared" ref="G26:H26" si="7">G27</f>
        <v>4579.9089999999997</v>
      </c>
      <c r="H26" s="17">
        <f t="shared" si="7"/>
        <v>4172.3389999999999</v>
      </c>
    </row>
    <row r="27" spans="1:8" ht="29.25" customHeight="1">
      <c r="A27" s="9">
        <v>18</v>
      </c>
      <c r="B27" s="13" t="s">
        <v>30</v>
      </c>
      <c r="C27" s="11" t="s">
        <v>21</v>
      </c>
      <c r="D27" s="11" t="s">
        <v>29</v>
      </c>
      <c r="E27" s="8">
        <v>120</v>
      </c>
      <c r="F27" s="17">
        <v>4579.9089999999997</v>
      </c>
      <c r="G27" s="17">
        <v>4579.9089999999997</v>
      </c>
      <c r="H27" s="17">
        <v>4172.3389999999999</v>
      </c>
    </row>
    <row r="28" spans="1:8" ht="45" customHeight="1">
      <c r="A28" s="9">
        <v>19</v>
      </c>
      <c r="B28" s="13" t="s">
        <v>18</v>
      </c>
      <c r="C28" s="11" t="s">
        <v>21</v>
      </c>
      <c r="D28" s="11" t="s">
        <v>107</v>
      </c>
      <c r="E28" s="8">
        <v>100</v>
      </c>
      <c r="F28" s="17">
        <f>F29</f>
        <v>86.37</v>
      </c>
      <c r="G28" s="17"/>
      <c r="H28" s="17"/>
    </row>
    <row r="29" spans="1:8" ht="29.25" customHeight="1">
      <c r="A29" s="9">
        <v>20</v>
      </c>
      <c r="B29" s="13" t="s">
        <v>30</v>
      </c>
      <c r="C29" s="11" t="s">
        <v>21</v>
      </c>
      <c r="D29" s="11" t="s">
        <v>107</v>
      </c>
      <c r="E29" s="8">
        <v>120</v>
      </c>
      <c r="F29" s="17">
        <v>86.37</v>
      </c>
      <c r="G29" s="17"/>
      <c r="H29" s="17"/>
    </row>
    <row r="30" spans="1:8" ht="29.25" customHeight="1">
      <c r="A30" s="9">
        <v>21</v>
      </c>
      <c r="B30" s="13" t="s">
        <v>18</v>
      </c>
      <c r="C30" s="11" t="s">
        <v>21</v>
      </c>
      <c r="D30" s="11" t="s">
        <v>108</v>
      </c>
      <c r="E30" s="8">
        <v>100</v>
      </c>
      <c r="F30" s="17">
        <f>F31</f>
        <v>105.33199999999999</v>
      </c>
      <c r="G30" s="17"/>
      <c r="H30" s="17"/>
    </row>
    <row r="31" spans="1:8" ht="29.25" customHeight="1">
      <c r="A31" s="9">
        <v>22</v>
      </c>
      <c r="B31" s="13" t="s">
        <v>30</v>
      </c>
      <c r="C31" s="11" t="s">
        <v>21</v>
      </c>
      <c r="D31" s="11" t="s">
        <v>108</v>
      </c>
      <c r="E31" s="8">
        <v>120</v>
      </c>
      <c r="F31" s="17">
        <v>105.33199999999999</v>
      </c>
      <c r="G31" s="17"/>
      <c r="H31" s="17"/>
    </row>
    <row r="32" spans="1:8" ht="27" customHeight="1">
      <c r="A32" s="9">
        <v>23</v>
      </c>
      <c r="B32" s="13" t="s">
        <v>26</v>
      </c>
      <c r="C32" s="11" t="s">
        <v>21</v>
      </c>
      <c r="D32" s="11" t="s">
        <v>29</v>
      </c>
      <c r="E32" s="8">
        <v>200</v>
      </c>
      <c r="F32" s="17">
        <f>F33</f>
        <v>2861.7350000000001</v>
      </c>
      <c r="G32" s="17">
        <f>G33</f>
        <v>2600.5329999999999</v>
      </c>
      <c r="H32" s="17">
        <f>H33</f>
        <v>2040.992</v>
      </c>
    </row>
    <row r="33" spans="1:8" ht="42" customHeight="1">
      <c r="A33" s="9">
        <v>24</v>
      </c>
      <c r="B33" s="13" t="s">
        <v>27</v>
      </c>
      <c r="C33" s="11" t="s">
        <v>21</v>
      </c>
      <c r="D33" s="11" t="s">
        <v>29</v>
      </c>
      <c r="E33" s="8">
        <v>240</v>
      </c>
      <c r="F33" s="17">
        <v>2861.7350000000001</v>
      </c>
      <c r="G33" s="17">
        <v>2600.5329999999999</v>
      </c>
      <c r="H33" s="17">
        <v>2040.992</v>
      </c>
    </row>
    <row r="34" spans="1:8" ht="16.8" customHeight="1">
      <c r="A34" s="9">
        <v>25</v>
      </c>
      <c r="B34" s="44" t="s">
        <v>99</v>
      </c>
      <c r="C34" s="11" t="s">
        <v>21</v>
      </c>
      <c r="D34" s="11" t="s">
        <v>29</v>
      </c>
      <c r="E34" s="8">
        <v>830</v>
      </c>
      <c r="F34" s="17">
        <v>19.98</v>
      </c>
      <c r="G34" s="17"/>
      <c r="H34" s="17"/>
    </row>
    <row r="35" spans="1:8" ht="15.6" customHeight="1">
      <c r="A35" s="9">
        <v>26</v>
      </c>
      <c r="B35" s="13" t="s">
        <v>126</v>
      </c>
      <c r="C35" s="11" t="s">
        <v>21</v>
      </c>
      <c r="D35" s="11" t="s">
        <v>29</v>
      </c>
      <c r="E35" s="8">
        <v>850</v>
      </c>
      <c r="F35" s="17">
        <v>106.526</v>
      </c>
      <c r="G35" s="17"/>
      <c r="H35" s="17"/>
    </row>
    <row r="36" spans="1:8" ht="42.75" customHeight="1">
      <c r="A36" s="9">
        <v>27</v>
      </c>
      <c r="B36" s="16" t="s">
        <v>31</v>
      </c>
      <c r="C36" s="10" t="s">
        <v>32</v>
      </c>
      <c r="D36" s="10"/>
      <c r="E36" s="9"/>
      <c r="F36" s="12">
        <f>F37</f>
        <v>65</v>
      </c>
      <c r="G36" s="12">
        <f t="shared" ref="G36:H37" si="8">G37</f>
        <v>65</v>
      </c>
      <c r="H36" s="12">
        <f t="shared" si="8"/>
        <v>65</v>
      </c>
    </row>
    <row r="37" spans="1:8" ht="27.75" customHeight="1">
      <c r="A37" s="9">
        <v>28</v>
      </c>
      <c r="B37" s="13" t="s">
        <v>22</v>
      </c>
      <c r="C37" s="10" t="s">
        <v>32</v>
      </c>
      <c r="D37" s="11" t="s">
        <v>13</v>
      </c>
      <c r="E37" s="9"/>
      <c r="F37" s="17">
        <f>F38</f>
        <v>65</v>
      </c>
      <c r="G37" s="17">
        <f t="shared" si="8"/>
        <v>65</v>
      </c>
      <c r="H37" s="17">
        <f t="shared" si="8"/>
        <v>65</v>
      </c>
    </row>
    <row r="38" spans="1:8" ht="28.5" customHeight="1">
      <c r="A38" s="9">
        <v>29</v>
      </c>
      <c r="B38" s="13" t="s">
        <v>14</v>
      </c>
      <c r="C38" s="10" t="s">
        <v>32</v>
      </c>
      <c r="D38" s="11" t="s">
        <v>15</v>
      </c>
      <c r="E38" s="9"/>
      <c r="F38" s="17">
        <f>F39</f>
        <v>65</v>
      </c>
      <c r="G38" s="17">
        <f>G39</f>
        <v>65</v>
      </c>
      <c r="H38" s="17">
        <f>H39</f>
        <v>65</v>
      </c>
    </row>
    <row r="39" spans="1:8" ht="28.5" customHeight="1">
      <c r="A39" s="9">
        <v>30</v>
      </c>
      <c r="B39" s="13" t="s">
        <v>35</v>
      </c>
      <c r="C39" s="11" t="s">
        <v>32</v>
      </c>
      <c r="D39" s="11" t="s">
        <v>34</v>
      </c>
      <c r="E39" s="8">
        <v>500</v>
      </c>
      <c r="F39" s="39">
        <f>F40</f>
        <v>65</v>
      </c>
      <c r="G39" s="39">
        <f t="shared" ref="G39:H40" si="9">G40</f>
        <v>65</v>
      </c>
      <c r="H39" s="39">
        <f t="shared" si="9"/>
        <v>65</v>
      </c>
    </row>
    <row r="40" spans="1:8" ht="28.5" customHeight="1">
      <c r="A40" s="9">
        <v>31</v>
      </c>
      <c r="B40" s="13" t="s">
        <v>36</v>
      </c>
      <c r="C40" s="11" t="s">
        <v>32</v>
      </c>
      <c r="D40" s="11" t="s">
        <v>34</v>
      </c>
      <c r="E40" s="8">
        <v>540</v>
      </c>
      <c r="F40" s="39">
        <f>F41</f>
        <v>65</v>
      </c>
      <c r="G40" s="39">
        <f t="shared" si="9"/>
        <v>65</v>
      </c>
      <c r="H40" s="39">
        <f t="shared" si="9"/>
        <v>65</v>
      </c>
    </row>
    <row r="41" spans="1:8" ht="41.25" customHeight="1">
      <c r="A41" s="9">
        <v>32</v>
      </c>
      <c r="B41" s="35" t="s">
        <v>33</v>
      </c>
      <c r="C41" s="50" t="s">
        <v>32</v>
      </c>
      <c r="D41" s="50" t="s">
        <v>34</v>
      </c>
      <c r="E41" s="51">
        <v>540</v>
      </c>
      <c r="F41" s="52">
        <v>65</v>
      </c>
      <c r="G41" s="52">
        <v>65</v>
      </c>
      <c r="H41" s="52">
        <v>65</v>
      </c>
    </row>
    <row r="42" spans="1:8">
      <c r="A42" s="9">
        <v>33</v>
      </c>
      <c r="B42" s="53" t="s">
        <v>37</v>
      </c>
      <c r="C42" s="54" t="s">
        <v>38</v>
      </c>
      <c r="D42" s="54"/>
      <c r="E42" s="55"/>
      <c r="F42" s="56">
        <f>F44</f>
        <v>100</v>
      </c>
      <c r="G42" s="56">
        <f>G44</f>
        <v>100</v>
      </c>
      <c r="H42" s="56">
        <f>H44</f>
        <v>100</v>
      </c>
    </row>
    <row r="43" spans="1:8" ht="28.5" customHeight="1">
      <c r="A43" s="9">
        <v>34</v>
      </c>
      <c r="B43" s="35" t="s">
        <v>22</v>
      </c>
      <c r="C43" s="54" t="s">
        <v>38</v>
      </c>
      <c r="D43" s="50" t="s">
        <v>13</v>
      </c>
      <c r="E43" s="55"/>
      <c r="F43" s="56">
        <f>F44</f>
        <v>100</v>
      </c>
      <c r="G43" s="56">
        <f>G44</f>
        <v>100</v>
      </c>
      <c r="H43" s="56">
        <f>H44</f>
        <v>100</v>
      </c>
    </row>
    <row r="44" spans="1:8" ht="27.75" customHeight="1">
      <c r="A44" s="9">
        <v>35</v>
      </c>
      <c r="B44" s="35" t="s">
        <v>14</v>
      </c>
      <c r="C44" s="54" t="s">
        <v>38</v>
      </c>
      <c r="D44" s="50" t="s">
        <v>15</v>
      </c>
      <c r="E44" s="55"/>
      <c r="F44" s="56">
        <f>F45</f>
        <v>100</v>
      </c>
      <c r="G44" s="56">
        <f t="shared" ref="G44:H46" si="10">G45</f>
        <v>100</v>
      </c>
      <c r="H44" s="56">
        <f t="shared" si="10"/>
        <v>100</v>
      </c>
    </row>
    <row r="45" spans="1:8" ht="13.5" customHeight="1">
      <c r="A45" s="9">
        <v>36</v>
      </c>
      <c r="B45" s="35" t="s">
        <v>39</v>
      </c>
      <c r="C45" s="50" t="s">
        <v>38</v>
      </c>
      <c r="D45" s="50" t="s">
        <v>94</v>
      </c>
      <c r="E45" s="51"/>
      <c r="F45" s="57">
        <f>F46</f>
        <v>100</v>
      </c>
      <c r="G45" s="57">
        <f t="shared" si="10"/>
        <v>100</v>
      </c>
      <c r="H45" s="57">
        <f t="shared" si="10"/>
        <v>100</v>
      </c>
    </row>
    <row r="46" spans="1:8" ht="16.5" customHeight="1">
      <c r="A46" s="9">
        <v>37</v>
      </c>
      <c r="B46" s="35" t="s">
        <v>40</v>
      </c>
      <c r="C46" s="50" t="s">
        <v>38</v>
      </c>
      <c r="D46" s="50" t="s">
        <v>94</v>
      </c>
      <c r="E46" s="51">
        <v>800</v>
      </c>
      <c r="F46" s="57">
        <f>F47</f>
        <v>100</v>
      </c>
      <c r="G46" s="57">
        <f t="shared" si="10"/>
        <v>100</v>
      </c>
      <c r="H46" s="57">
        <f t="shared" si="10"/>
        <v>100</v>
      </c>
    </row>
    <row r="47" spans="1:8">
      <c r="A47" s="9">
        <v>38</v>
      </c>
      <c r="B47" s="35" t="s">
        <v>41</v>
      </c>
      <c r="C47" s="50" t="s">
        <v>38</v>
      </c>
      <c r="D47" s="50" t="s">
        <v>94</v>
      </c>
      <c r="E47" s="51">
        <v>870</v>
      </c>
      <c r="F47" s="57">
        <v>100</v>
      </c>
      <c r="G47" s="57">
        <v>100</v>
      </c>
      <c r="H47" s="57">
        <v>100</v>
      </c>
    </row>
    <row r="48" spans="1:8" ht="39.6">
      <c r="A48" s="9">
        <v>39</v>
      </c>
      <c r="B48" s="58" t="s">
        <v>100</v>
      </c>
      <c r="C48" s="59">
        <v>113</v>
      </c>
      <c r="D48" s="60">
        <v>8220081260</v>
      </c>
      <c r="E48" s="60"/>
      <c r="F48" s="61">
        <f>F49</f>
        <v>50</v>
      </c>
      <c r="G48" s="61">
        <f t="shared" ref="G48:H49" si="11">G49</f>
        <v>50</v>
      </c>
      <c r="H48" s="61">
        <f t="shared" si="11"/>
        <v>50</v>
      </c>
    </row>
    <row r="49" spans="1:8">
      <c r="A49" s="9">
        <v>40</v>
      </c>
      <c r="B49" s="62" t="s">
        <v>40</v>
      </c>
      <c r="C49" s="59">
        <v>113</v>
      </c>
      <c r="D49" s="60">
        <v>8220081260</v>
      </c>
      <c r="E49" s="60">
        <v>800</v>
      </c>
      <c r="F49" s="61">
        <f>F50</f>
        <v>50</v>
      </c>
      <c r="G49" s="61">
        <f t="shared" si="11"/>
        <v>50</v>
      </c>
      <c r="H49" s="61">
        <f t="shared" si="11"/>
        <v>50</v>
      </c>
    </row>
    <row r="50" spans="1:8">
      <c r="A50" s="9">
        <v>41</v>
      </c>
      <c r="B50" s="62" t="s">
        <v>99</v>
      </c>
      <c r="C50" s="63">
        <v>113</v>
      </c>
      <c r="D50" s="60">
        <v>8220081260</v>
      </c>
      <c r="E50" s="60">
        <v>830</v>
      </c>
      <c r="F50" s="61">
        <v>50</v>
      </c>
      <c r="G50" s="61">
        <v>50</v>
      </c>
      <c r="H50" s="61">
        <v>50</v>
      </c>
    </row>
    <row r="51" spans="1:8">
      <c r="A51" s="9">
        <v>42</v>
      </c>
      <c r="B51" s="13" t="s">
        <v>42</v>
      </c>
      <c r="C51" s="29" t="s">
        <v>43</v>
      </c>
      <c r="D51" s="11"/>
      <c r="E51" s="8"/>
      <c r="F51" s="15">
        <f>F52</f>
        <v>432.1</v>
      </c>
      <c r="G51" s="15">
        <f>G52</f>
        <v>447.7</v>
      </c>
      <c r="H51" s="15">
        <f>H52</f>
        <v>464.5</v>
      </c>
    </row>
    <row r="52" spans="1:8" ht="19.5" customHeight="1">
      <c r="A52" s="9">
        <v>43</v>
      </c>
      <c r="B52" s="18" t="s">
        <v>44</v>
      </c>
      <c r="C52" s="10" t="s">
        <v>45</v>
      </c>
      <c r="D52" s="10"/>
      <c r="E52" s="9"/>
      <c r="F52" s="12">
        <f>F55</f>
        <v>432.1</v>
      </c>
      <c r="G52" s="12">
        <f>G55</f>
        <v>447.7</v>
      </c>
      <c r="H52" s="12">
        <f>H55</f>
        <v>464.5</v>
      </c>
    </row>
    <row r="53" spans="1:8" ht="28.5" customHeight="1">
      <c r="A53" s="9">
        <v>44</v>
      </c>
      <c r="B53" s="13" t="s">
        <v>22</v>
      </c>
      <c r="C53" s="10" t="s">
        <v>45</v>
      </c>
      <c r="D53" s="11" t="s">
        <v>13</v>
      </c>
      <c r="E53" s="9"/>
      <c r="F53" s="12">
        <f>F55</f>
        <v>432.1</v>
      </c>
      <c r="G53" s="12">
        <f>G54</f>
        <v>447.7</v>
      </c>
      <c r="H53" s="12">
        <f>H54</f>
        <v>464.5</v>
      </c>
    </row>
    <row r="54" spans="1:8" ht="28.5" customHeight="1">
      <c r="A54" s="9">
        <v>45</v>
      </c>
      <c r="B54" s="13" t="s">
        <v>14</v>
      </c>
      <c r="C54" s="10" t="s">
        <v>45</v>
      </c>
      <c r="D54" s="11" t="s">
        <v>15</v>
      </c>
      <c r="E54" s="9"/>
      <c r="F54" s="12">
        <f>F55</f>
        <v>432.1</v>
      </c>
      <c r="G54" s="12">
        <f>G55</f>
        <v>447.7</v>
      </c>
      <c r="H54" s="12">
        <f>H55</f>
        <v>464.5</v>
      </c>
    </row>
    <row r="55" spans="1:8" ht="51" customHeight="1">
      <c r="A55" s="9">
        <v>46</v>
      </c>
      <c r="B55" s="19" t="s">
        <v>46</v>
      </c>
      <c r="C55" s="11" t="s">
        <v>45</v>
      </c>
      <c r="D55" s="11" t="s">
        <v>47</v>
      </c>
      <c r="E55" s="8"/>
      <c r="F55" s="17">
        <f>F56+F58</f>
        <v>432.1</v>
      </c>
      <c r="G55" s="17">
        <f t="shared" ref="G55:H55" si="12">G56+G58</f>
        <v>447.7</v>
      </c>
      <c r="H55" s="17">
        <f t="shared" si="12"/>
        <v>464.5</v>
      </c>
    </row>
    <row r="56" spans="1:8" ht="65.25" customHeight="1">
      <c r="A56" s="9">
        <v>47</v>
      </c>
      <c r="B56" s="13" t="s">
        <v>18</v>
      </c>
      <c r="C56" s="11" t="s">
        <v>45</v>
      </c>
      <c r="D56" s="11" t="s">
        <v>47</v>
      </c>
      <c r="E56" s="8">
        <v>100</v>
      </c>
      <c r="F56" s="17">
        <f>F57</f>
        <v>417.85599999999999</v>
      </c>
      <c r="G56" s="17">
        <f>G57</f>
        <v>434.57</v>
      </c>
      <c r="H56" s="17">
        <f>H57</f>
        <v>0</v>
      </c>
    </row>
    <row r="57" spans="1:8" ht="29.25" customHeight="1">
      <c r="A57" s="9">
        <v>48</v>
      </c>
      <c r="B57" s="13" t="s">
        <v>30</v>
      </c>
      <c r="C57" s="11" t="s">
        <v>45</v>
      </c>
      <c r="D57" s="11" t="s">
        <v>47</v>
      </c>
      <c r="E57" s="8">
        <v>120</v>
      </c>
      <c r="F57" s="17">
        <v>417.85599999999999</v>
      </c>
      <c r="G57" s="17">
        <v>434.57</v>
      </c>
      <c r="H57" s="17"/>
    </row>
    <row r="58" spans="1:8" ht="27.75" customHeight="1">
      <c r="A58" s="9">
        <v>49</v>
      </c>
      <c r="B58" s="13" t="s">
        <v>26</v>
      </c>
      <c r="C58" s="11" t="s">
        <v>45</v>
      </c>
      <c r="D58" s="11" t="s">
        <v>47</v>
      </c>
      <c r="E58" s="8">
        <v>200</v>
      </c>
      <c r="F58" s="17">
        <f>F59</f>
        <v>14.244</v>
      </c>
      <c r="G58" s="17">
        <f>G59</f>
        <v>13.13</v>
      </c>
      <c r="H58" s="17">
        <f>H59</f>
        <v>464.5</v>
      </c>
    </row>
    <row r="59" spans="1:8" ht="41.25" customHeight="1">
      <c r="A59" s="9">
        <v>50</v>
      </c>
      <c r="B59" s="13" t="s">
        <v>27</v>
      </c>
      <c r="C59" s="11" t="s">
        <v>45</v>
      </c>
      <c r="D59" s="11" t="s">
        <v>47</v>
      </c>
      <c r="E59" s="8">
        <v>240</v>
      </c>
      <c r="F59" s="17">
        <v>14.244</v>
      </c>
      <c r="G59" s="17">
        <v>13.13</v>
      </c>
      <c r="H59" s="17">
        <v>464.5</v>
      </c>
    </row>
    <row r="60" spans="1:8" ht="29.25" customHeight="1">
      <c r="A60" s="9">
        <v>51</v>
      </c>
      <c r="B60" s="13" t="s">
        <v>48</v>
      </c>
      <c r="C60" s="14" t="s">
        <v>49</v>
      </c>
      <c r="D60" s="20"/>
      <c r="E60" s="21"/>
      <c r="F60" s="15">
        <f>F61</f>
        <v>4239.1950000000006</v>
      </c>
      <c r="G60" s="15">
        <f t="shared" ref="G60:H60" si="13">G61</f>
        <v>3630.96</v>
      </c>
      <c r="H60" s="15">
        <f t="shared" si="13"/>
        <v>3630.9540000000002</v>
      </c>
    </row>
    <row r="61" spans="1:8">
      <c r="A61" s="9">
        <v>52</v>
      </c>
      <c r="B61" s="16" t="s">
        <v>52</v>
      </c>
      <c r="C61" s="10" t="s">
        <v>53</v>
      </c>
      <c r="D61" s="11"/>
      <c r="E61" s="21"/>
      <c r="F61" s="42">
        <f>F62+F71+F74+F75</f>
        <v>4239.1950000000006</v>
      </c>
      <c r="G61" s="42">
        <f t="shared" ref="G61:H61" si="14">G62+G71+G74+G75</f>
        <v>3630.96</v>
      </c>
      <c r="H61" s="42">
        <f t="shared" si="14"/>
        <v>3630.9540000000002</v>
      </c>
    </row>
    <row r="62" spans="1:8" ht="39.75" customHeight="1">
      <c r="A62" s="9">
        <v>53</v>
      </c>
      <c r="B62" s="13" t="s">
        <v>50</v>
      </c>
      <c r="C62" s="11" t="s">
        <v>53</v>
      </c>
      <c r="D62" s="11" t="s">
        <v>51</v>
      </c>
      <c r="E62" s="21"/>
      <c r="F62" s="17">
        <f>F64+F67</f>
        <v>4010.8</v>
      </c>
      <c r="G62" s="17">
        <f>G64</f>
        <v>3412.96</v>
      </c>
      <c r="H62" s="17">
        <f>H64</f>
        <v>3412.9540000000002</v>
      </c>
    </row>
    <row r="63" spans="1:8" ht="42.75" customHeight="1">
      <c r="A63" s="9">
        <v>54</v>
      </c>
      <c r="B63" s="13" t="s">
        <v>54</v>
      </c>
      <c r="C63" s="11" t="s">
        <v>53</v>
      </c>
      <c r="D63" s="11" t="s">
        <v>55</v>
      </c>
      <c r="E63" s="21"/>
      <c r="F63" s="17">
        <f>F64</f>
        <v>3848.634</v>
      </c>
      <c r="G63" s="17">
        <f>G64</f>
        <v>3412.96</v>
      </c>
      <c r="H63" s="17">
        <f>H64</f>
        <v>3412.9540000000002</v>
      </c>
    </row>
    <row r="64" spans="1:8" ht="26.4">
      <c r="A64" s="9">
        <v>55</v>
      </c>
      <c r="B64" s="13" t="s">
        <v>56</v>
      </c>
      <c r="C64" s="11" t="s">
        <v>53</v>
      </c>
      <c r="D64" s="11" t="s">
        <v>55</v>
      </c>
      <c r="E64" s="21"/>
      <c r="F64" s="39">
        <f>F65+F69</f>
        <v>3848.634</v>
      </c>
      <c r="G64" s="39">
        <f t="shared" ref="G64:H64" si="15">G65+G69</f>
        <v>3412.96</v>
      </c>
      <c r="H64" s="39">
        <f t="shared" si="15"/>
        <v>3412.9540000000002</v>
      </c>
    </row>
    <row r="65" spans="1:8" ht="66.75" customHeight="1">
      <c r="A65" s="9">
        <v>56</v>
      </c>
      <c r="B65" s="13" t="s">
        <v>18</v>
      </c>
      <c r="C65" s="11" t="s">
        <v>53</v>
      </c>
      <c r="D65" s="11" t="s">
        <v>55</v>
      </c>
      <c r="E65" s="21">
        <v>100</v>
      </c>
      <c r="F65" s="17">
        <f>F66</f>
        <v>3118.5569999999998</v>
      </c>
      <c r="G65" s="17">
        <f>G66</f>
        <v>3118.56</v>
      </c>
      <c r="H65" s="17">
        <f>H66</f>
        <v>3118.5540000000001</v>
      </c>
    </row>
    <row r="66" spans="1:8" ht="26.25" customHeight="1">
      <c r="A66" s="9">
        <v>57</v>
      </c>
      <c r="B66" s="13" t="s">
        <v>57</v>
      </c>
      <c r="C66" s="11" t="s">
        <v>53</v>
      </c>
      <c r="D66" s="11" t="s">
        <v>55</v>
      </c>
      <c r="E66" s="21">
        <v>110</v>
      </c>
      <c r="F66" s="17">
        <v>3118.5569999999998</v>
      </c>
      <c r="G66" s="17">
        <v>3118.56</v>
      </c>
      <c r="H66" s="17">
        <v>3118.5540000000001</v>
      </c>
    </row>
    <row r="67" spans="1:8" ht="26.25" customHeight="1">
      <c r="A67" s="9">
        <v>58</v>
      </c>
      <c r="B67" s="13" t="s">
        <v>18</v>
      </c>
      <c r="C67" s="11" t="s">
        <v>53</v>
      </c>
      <c r="D67" s="11" t="s">
        <v>55</v>
      </c>
      <c r="E67" s="21">
        <v>100</v>
      </c>
      <c r="F67" s="17">
        <f>F68</f>
        <v>162.166</v>
      </c>
      <c r="G67" s="17"/>
      <c r="H67" s="17"/>
    </row>
    <row r="68" spans="1:8" ht="26.25" customHeight="1">
      <c r="A68" s="9">
        <v>59</v>
      </c>
      <c r="B68" s="13" t="s">
        <v>57</v>
      </c>
      <c r="C68" s="11" t="s">
        <v>53</v>
      </c>
      <c r="D68" s="11" t="s">
        <v>55</v>
      </c>
      <c r="E68" s="21">
        <v>120</v>
      </c>
      <c r="F68" s="17">
        <v>162.166</v>
      </c>
      <c r="G68" s="17"/>
      <c r="H68" s="17"/>
    </row>
    <row r="69" spans="1:8" ht="28.5" customHeight="1">
      <c r="A69" s="9">
        <v>60</v>
      </c>
      <c r="B69" s="13" t="s">
        <v>26</v>
      </c>
      <c r="C69" s="11" t="s">
        <v>53</v>
      </c>
      <c r="D69" s="11" t="s">
        <v>58</v>
      </c>
      <c r="E69" s="21">
        <v>200</v>
      </c>
      <c r="F69" s="17">
        <f>F70</f>
        <v>730.077</v>
      </c>
      <c r="G69" s="17">
        <f>G70</f>
        <v>294.39999999999998</v>
      </c>
      <c r="H69" s="17">
        <f>H70</f>
        <v>294.39999999999998</v>
      </c>
    </row>
    <row r="70" spans="1:8" ht="38.25" customHeight="1">
      <c r="A70" s="9">
        <v>61</v>
      </c>
      <c r="B70" s="13" t="s">
        <v>27</v>
      </c>
      <c r="C70" s="11" t="s">
        <v>53</v>
      </c>
      <c r="D70" s="11" t="s">
        <v>55</v>
      </c>
      <c r="E70" s="21">
        <v>240</v>
      </c>
      <c r="F70" s="17">
        <v>730.077</v>
      </c>
      <c r="G70" s="17">
        <v>294.39999999999998</v>
      </c>
      <c r="H70" s="17">
        <v>294.39999999999998</v>
      </c>
    </row>
    <row r="71" spans="1:8" ht="63.75" customHeight="1">
      <c r="A71" s="9">
        <v>62</v>
      </c>
      <c r="B71" s="27" t="s">
        <v>59</v>
      </c>
      <c r="C71" s="28" t="s">
        <v>53</v>
      </c>
      <c r="D71" s="11" t="s">
        <v>60</v>
      </c>
      <c r="E71" s="21"/>
      <c r="F71" s="17">
        <f t="shared" ref="F71:H72" si="16">F72</f>
        <v>20.5</v>
      </c>
      <c r="G71" s="17">
        <f t="shared" si="16"/>
        <v>20.5</v>
      </c>
      <c r="H71" s="17">
        <f t="shared" si="16"/>
        <v>20.5</v>
      </c>
    </row>
    <row r="72" spans="1:8" ht="33" customHeight="1">
      <c r="A72" s="9">
        <v>63</v>
      </c>
      <c r="B72" s="27" t="s">
        <v>61</v>
      </c>
      <c r="C72" s="28" t="s">
        <v>53</v>
      </c>
      <c r="D72" s="11" t="s">
        <v>60</v>
      </c>
      <c r="E72" s="21">
        <v>200</v>
      </c>
      <c r="F72" s="17">
        <f t="shared" si="16"/>
        <v>20.5</v>
      </c>
      <c r="G72" s="17">
        <f t="shared" si="16"/>
        <v>20.5</v>
      </c>
      <c r="H72" s="17">
        <f t="shared" si="16"/>
        <v>20.5</v>
      </c>
    </row>
    <row r="73" spans="1:8" ht="42.75" customHeight="1">
      <c r="A73" s="9">
        <v>64</v>
      </c>
      <c r="B73" s="27" t="s">
        <v>62</v>
      </c>
      <c r="C73" s="28" t="s">
        <v>53</v>
      </c>
      <c r="D73" s="11" t="s">
        <v>60</v>
      </c>
      <c r="E73" s="21">
        <v>240</v>
      </c>
      <c r="F73" s="17">
        <v>20.5</v>
      </c>
      <c r="G73" s="17">
        <v>20.5</v>
      </c>
      <c r="H73" s="17">
        <v>20.5</v>
      </c>
    </row>
    <row r="74" spans="1:8" ht="54" customHeight="1">
      <c r="A74" s="9">
        <v>65</v>
      </c>
      <c r="B74" s="27" t="s">
        <v>103</v>
      </c>
      <c r="C74" s="28" t="s">
        <v>53</v>
      </c>
      <c r="D74" s="11" t="s">
        <v>102</v>
      </c>
      <c r="E74" s="21">
        <v>240</v>
      </c>
      <c r="F74" s="17">
        <v>197.5</v>
      </c>
      <c r="G74" s="17">
        <v>197.5</v>
      </c>
      <c r="H74" s="17">
        <v>197.5</v>
      </c>
    </row>
    <row r="75" spans="1:8" ht="42.75" customHeight="1">
      <c r="A75" s="9">
        <v>66</v>
      </c>
      <c r="B75" s="27" t="s">
        <v>62</v>
      </c>
      <c r="C75" s="28" t="s">
        <v>53</v>
      </c>
      <c r="D75" s="11" t="s">
        <v>102</v>
      </c>
      <c r="E75" s="21">
        <v>240</v>
      </c>
      <c r="F75" s="17">
        <v>10.395</v>
      </c>
      <c r="G75" s="17"/>
      <c r="H75" s="17"/>
    </row>
    <row r="76" spans="1:8" ht="22.5" customHeight="1">
      <c r="A76" s="9">
        <v>67</v>
      </c>
      <c r="B76" s="13" t="s">
        <v>63</v>
      </c>
      <c r="C76" s="29" t="s">
        <v>64</v>
      </c>
      <c r="D76" s="14"/>
      <c r="E76" s="22"/>
      <c r="F76" s="15">
        <f t="shared" ref="F76:H77" si="17">F77</f>
        <v>7745.0869999999995</v>
      </c>
      <c r="G76" s="15">
        <f t="shared" si="17"/>
        <v>1162.3</v>
      </c>
      <c r="H76" s="15">
        <f t="shared" si="17"/>
        <v>1193.9000000000001</v>
      </c>
    </row>
    <row r="77" spans="1:8">
      <c r="A77" s="9">
        <v>68</v>
      </c>
      <c r="B77" s="16" t="s">
        <v>65</v>
      </c>
      <c r="C77" s="10" t="s">
        <v>66</v>
      </c>
      <c r="D77" s="10"/>
      <c r="E77" s="23"/>
      <c r="F77" s="12">
        <f>F78+F83+F84+F85+F86</f>
        <v>7745.0869999999995</v>
      </c>
      <c r="G77" s="12">
        <f t="shared" si="17"/>
        <v>1162.3</v>
      </c>
      <c r="H77" s="12">
        <f t="shared" si="17"/>
        <v>1193.9000000000001</v>
      </c>
    </row>
    <row r="78" spans="1:8" ht="41.25" customHeight="1">
      <c r="A78" s="9">
        <v>69</v>
      </c>
      <c r="B78" s="13" t="s">
        <v>67</v>
      </c>
      <c r="C78" s="11" t="s">
        <v>66</v>
      </c>
      <c r="D78" s="11" t="s">
        <v>68</v>
      </c>
      <c r="E78" s="21"/>
      <c r="F78" s="17">
        <f>F79</f>
        <v>1042.0029999999999</v>
      </c>
      <c r="G78" s="17">
        <f>G82</f>
        <v>1162.3</v>
      </c>
      <c r="H78" s="17">
        <f>H82</f>
        <v>1193.9000000000001</v>
      </c>
    </row>
    <row r="79" spans="1:8" ht="31.5" customHeight="1">
      <c r="A79" s="9">
        <v>70</v>
      </c>
      <c r="B79" s="13" t="s">
        <v>69</v>
      </c>
      <c r="C79" s="11" t="s">
        <v>66</v>
      </c>
      <c r="D79" s="11" t="s">
        <v>68</v>
      </c>
      <c r="E79" s="21"/>
      <c r="F79" s="17">
        <f>F81</f>
        <v>1042.0029999999999</v>
      </c>
      <c r="G79" s="17">
        <f>G82</f>
        <v>1162.3</v>
      </c>
      <c r="H79" s="17">
        <f>H82</f>
        <v>1193.9000000000001</v>
      </c>
    </row>
    <row r="80" spans="1:8" ht="66.75" customHeight="1">
      <c r="A80" s="9">
        <v>71</v>
      </c>
      <c r="B80" s="13" t="s">
        <v>70</v>
      </c>
      <c r="C80" s="11" t="s">
        <v>66</v>
      </c>
      <c r="D80" s="11" t="s">
        <v>68</v>
      </c>
      <c r="E80" s="21"/>
      <c r="F80" s="17">
        <f>F81</f>
        <v>1042.0029999999999</v>
      </c>
      <c r="G80" s="17">
        <f>G82</f>
        <v>1162.3</v>
      </c>
      <c r="H80" s="17">
        <f>H82</f>
        <v>1193.9000000000001</v>
      </c>
    </row>
    <row r="81" spans="1:8" ht="29.25" customHeight="1">
      <c r="A81" s="9">
        <v>72</v>
      </c>
      <c r="B81" s="13" t="s">
        <v>26</v>
      </c>
      <c r="C81" s="11" t="s">
        <v>66</v>
      </c>
      <c r="D81" s="11" t="s">
        <v>68</v>
      </c>
      <c r="E81" s="21">
        <v>200</v>
      </c>
      <c r="F81" s="17">
        <f>F82</f>
        <v>1042.0029999999999</v>
      </c>
      <c r="G81" s="17">
        <f>G82</f>
        <v>1162.3</v>
      </c>
      <c r="H81" s="17">
        <f>H82</f>
        <v>1193.9000000000001</v>
      </c>
    </row>
    <row r="82" spans="1:8" ht="41.25" customHeight="1">
      <c r="A82" s="9">
        <v>73</v>
      </c>
      <c r="B82" s="13" t="s">
        <v>27</v>
      </c>
      <c r="C82" s="11" t="s">
        <v>66</v>
      </c>
      <c r="D82" s="11" t="s">
        <v>68</v>
      </c>
      <c r="E82" s="21">
        <v>240</v>
      </c>
      <c r="F82" s="17">
        <v>1042.0029999999999</v>
      </c>
      <c r="G82" s="17">
        <v>1162.3</v>
      </c>
      <c r="H82" s="17">
        <v>1193.9000000000001</v>
      </c>
    </row>
    <row r="83" spans="1:8" ht="28.2" customHeight="1">
      <c r="A83" s="9">
        <v>74</v>
      </c>
      <c r="B83" s="13" t="s">
        <v>116</v>
      </c>
      <c r="C83" s="11" t="s">
        <v>66</v>
      </c>
      <c r="D83" s="11" t="s">
        <v>109</v>
      </c>
      <c r="E83" s="21">
        <v>540</v>
      </c>
      <c r="F83" s="17">
        <v>40</v>
      </c>
      <c r="G83" s="17"/>
      <c r="H83" s="17"/>
    </row>
    <row r="84" spans="1:8" ht="30.6" customHeight="1">
      <c r="A84" s="9">
        <v>75</v>
      </c>
      <c r="B84" s="13" t="s">
        <v>115</v>
      </c>
      <c r="C84" s="11" t="s">
        <v>66</v>
      </c>
      <c r="D84" s="11" t="s">
        <v>110</v>
      </c>
      <c r="E84" s="21">
        <v>540</v>
      </c>
      <c r="F84" s="17">
        <v>41</v>
      </c>
      <c r="G84" s="17"/>
      <c r="H84" s="17"/>
    </row>
    <row r="85" spans="1:8" ht="41.25" customHeight="1">
      <c r="A85" s="9">
        <v>76</v>
      </c>
      <c r="B85" s="13" t="s">
        <v>114</v>
      </c>
      <c r="C85" s="11" t="s">
        <v>66</v>
      </c>
      <c r="D85" s="11" t="s">
        <v>111</v>
      </c>
      <c r="E85" s="21">
        <v>540</v>
      </c>
      <c r="F85" s="17">
        <v>5754.9970000000003</v>
      </c>
      <c r="G85" s="17"/>
      <c r="H85" s="17"/>
    </row>
    <row r="86" spans="1:8" ht="60.6" customHeight="1">
      <c r="A86" s="9">
        <v>77</v>
      </c>
      <c r="B86" s="46" t="s">
        <v>113</v>
      </c>
      <c r="C86" s="11" t="s">
        <v>66</v>
      </c>
      <c r="D86" s="11" t="s">
        <v>112</v>
      </c>
      <c r="E86" s="21">
        <v>240</v>
      </c>
      <c r="F86" s="17">
        <v>867.08699999999999</v>
      </c>
      <c r="G86" s="17"/>
      <c r="H86" s="17"/>
    </row>
    <row r="87" spans="1:8" ht="23.25" customHeight="1">
      <c r="A87" s="9">
        <v>78</v>
      </c>
      <c r="B87" s="13" t="s">
        <v>71</v>
      </c>
      <c r="C87" s="14" t="s">
        <v>72</v>
      </c>
      <c r="D87" s="11"/>
      <c r="E87" s="8"/>
      <c r="F87" s="15">
        <f>F88+F89+F91+F92+F90</f>
        <v>3385.6690000000003</v>
      </c>
      <c r="G87" s="15">
        <f>G92</f>
        <v>872.56</v>
      </c>
      <c r="H87" s="15">
        <f>H92</f>
        <v>848.88</v>
      </c>
    </row>
    <row r="88" spans="1:8" ht="38.4" customHeight="1">
      <c r="A88" s="9">
        <v>79</v>
      </c>
      <c r="B88" s="13" t="s">
        <v>121</v>
      </c>
      <c r="C88" s="11" t="s">
        <v>120</v>
      </c>
      <c r="D88" s="11" t="s">
        <v>122</v>
      </c>
      <c r="E88" s="8">
        <v>240</v>
      </c>
      <c r="F88" s="17">
        <v>1959.46</v>
      </c>
      <c r="G88" s="15"/>
      <c r="H88" s="15"/>
    </row>
    <row r="89" spans="1:8" ht="22.8" customHeight="1">
      <c r="A89" s="9">
        <v>80</v>
      </c>
      <c r="B89" s="13" t="s">
        <v>124</v>
      </c>
      <c r="C89" s="11" t="s">
        <v>120</v>
      </c>
      <c r="D89" s="11" t="s">
        <v>125</v>
      </c>
      <c r="E89" s="8">
        <v>240</v>
      </c>
      <c r="F89" s="17">
        <v>132.232</v>
      </c>
      <c r="G89" s="15"/>
      <c r="H89" s="15"/>
    </row>
    <row r="90" spans="1:8" ht="31.8" customHeight="1">
      <c r="A90" s="9">
        <v>81</v>
      </c>
      <c r="B90" s="13" t="s">
        <v>127</v>
      </c>
      <c r="C90" s="11"/>
      <c r="D90" s="11"/>
      <c r="E90" s="8"/>
      <c r="F90" s="17">
        <v>41.817</v>
      </c>
      <c r="G90" s="15"/>
      <c r="H90" s="15"/>
    </row>
    <row r="91" spans="1:8" ht="43.8" customHeight="1">
      <c r="A91" s="9">
        <v>82</v>
      </c>
      <c r="B91" s="13" t="s">
        <v>121</v>
      </c>
      <c r="C91" s="11" t="s">
        <v>120</v>
      </c>
      <c r="D91" s="11" t="s">
        <v>123</v>
      </c>
      <c r="E91" s="8">
        <v>240</v>
      </c>
      <c r="F91" s="17">
        <v>322.3</v>
      </c>
      <c r="G91" s="15"/>
      <c r="H91" s="15"/>
    </row>
    <row r="92" spans="1:8">
      <c r="A92" s="9">
        <v>83</v>
      </c>
      <c r="B92" s="18" t="s">
        <v>73</v>
      </c>
      <c r="C92" s="10" t="s">
        <v>74</v>
      </c>
      <c r="D92" s="10"/>
      <c r="E92" s="9"/>
      <c r="F92" s="12">
        <f>F93+F98</f>
        <v>929.86</v>
      </c>
      <c r="G92" s="12">
        <f>G93+G98</f>
        <v>872.56</v>
      </c>
      <c r="H92" s="12">
        <f>H93+H98</f>
        <v>848.88</v>
      </c>
    </row>
    <row r="93" spans="1:8" ht="45.75" customHeight="1">
      <c r="A93" s="9">
        <v>84</v>
      </c>
      <c r="B93" s="13" t="s">
        <v>75</v>
      </c>
      <c r="C93" s="11" t="s">
        <v>74</v>
      </c>
      <c r="D93" s="11" t="s">
        <v>51</v>
      </c>
      <c r="E93" s="8"/>
      <c r="F93" s="17">
        <f>F94</f>
        <v>511.48</v>
      </c>
      <c r="G93" s="17">
        <f>G94</f>
        <v>615.76</v>
      </c>
      <c r="H93" s="17">
        <f>H94</f>
        <v>615.76</v>
      </c>
    </row>
    <row r="94" spans="1:8" ht="31.5" customHeight="1">
      <c r="A94" s="9">
        <v>85</v>
      </c>
      <c r="B94" s="13" t="s">
        <v>76</v>
      </c>
      <c r="C94" s="11" t="s">
        <v>74</v>
      </c>
      <c r="D94" s="11" t="s">
        <v>77</v>
      </c>
      <c r="E94" s="8"/>
      <c r="F94" s="17">
        <f>F97</f>
        <v>511.48</v>
      </c>
      <c r="G94" s="17">
        <f>G97</f>
        <v>615.76</v>
      </c>
      <c r="H94" s="17">
        <f>H97</f>
        <v>615.76</v>
      </c>
    </row>
    <row r="95" spans="1:8" ht="67.5" customHeight="1">
      <c r="A95" s="9">
        <v>86</v>
      </c>
      <c r="B95" s="24" t="s">
        <v>91</v>
      </c>
      <c r="C95" s="11" t="s">
        <v>74</v>
      </c>
      <c r="D95" s="11" t="s">
        <v>78</v>
      </c>
      <c r="E95" s="8"/>
      <c r="F95" s="17">
        <f>F97</f>
        <v>511.48</v>
      </c>
      <c r="G95" s="17">
        <f>G97</f>
        <v>615.76</v>
      </c>
      <c r="H95" s="17">
        <f>H97</f>
        <v>615.76</v>
      </c>
    </row>
    <row r="96" spans="1:8" ht="28.5" customHeight="1">
      <c r="A96" s="9">
        <v>87</v>
      </c>
      <c r="B96" s="13" t="s">
        <v>26</v>
      </c>
      <c r="C96" s="11" t="s">
        <v>74</v>
      </c>
      <c r="D96" s="11" t="s">
        <v>78</v>
      </c>
      <c r="E96" s="8">
        <v>200</v>
      </c>
      <c r="F96" s="17">
        <f>F97</f>
        <v>511.48</v>
      </c>
      <c r="G96" s="17">
        <f>G97</f>
        <v>615.76</v>
      </c>
      <c r="H96" s="17">
        <f>H97</f>
        <v>615.76</v>
      </c>
    </row>
    <row r="97" spans="1:10" ht="38.25" customHeight="1">
      <c r="A97" s="9">
        <v>88</v>
      </c>
      <c r="B97" s="13" t="s">
        <v>27</v>
      </c>
      <c r="C97" s="11" t="s">
        <v>74</v>
      </c>
      <c r="D97" s="11" t="s">
        <v>78</v>
      </c>
      <c r="E97" s="8">
        <v>240</v>
      </c>
      <c r="F97" s="17">
        <v>511.48</v>
      </c>
      <c r="G97" s="17">
        <v>615.76</v>
      </c>
      <c r="H97" s="17">
        <v>615.76</v>
      </c>
    </row>
    <row r="98" spans="1:10" ht="117" customHeight="1">
      <c r="A98" s="9">
        <v>89</v>
      </c>
      <c r="B98" s="13" t="s">
        <v>79</v>
      </c>
      <c r="C98" s="11" t="s">
        <v>74</v>
      </c>
      <c r="D98" s="11" t="s">
        <v>80</v>
      </c>
      <c r="E98" s="8"/>
      <c r="F98" s="17">
        <f t="shared" ref="F98:H99" si="18">F99</f>
        <v>418.38</v>
      </c>
      <c r="G98" s="17">
        <f t="shared" si="18"/>
        <v>256.8</v>
      </c>
      <c r="H98" s="17">
        <f t="shared" si="18"/>
        <v>233.12</v>
      </c>
    </row>
    <row r="99" spans="1:10" ht="31.5" customHeight="1">
      <c r="A99" s="9">
        <v>90</v>
      </c>
      <c r="B99" s="13" t="s">
        <v>81</v>
      </c>
      <c r="C99" s="11" t="s">
        <v>74</v>
      </c>
      <c r="D99" s="11" t="s">
        <v>80</v>
      </c>
      <c r="E99" s="8">
        <v>200</v>
      </c>
      <c r="F99" s="17">
        <f t="shared" si="18"/>
        <v>418.38</v>
      </c>
      <c r="G99" s="17">
        <f t="shared" si="18"/>
        <v>256.8</v>
      </c>
      <c r="H99" s="17">
        <f t="shared" si="18"/>
        <v>233.12</v>
      </c>
    </row>
    <row r="100" spans="1:10" ht="30.75" customHeight="1">
      <c r="A100" s="9">
        <v>91</v>
      </c>
      <c r="B100" s="13" t="s">
        <v>82</v>
      </c>
      <c r="C100" s="11" t="s">
        <v>74</v>
      </c>
      <c r="D100" s="11" t="s">
        <v>80</v>
      </c>
      <c r="E100" s="8">
        <v>240</v>
      </c>
      <c r="F100" s="17">
        <v>418.38</v>
      </c>
      <c r="G100" s="17">
        <v>256.8</v>
      </c>
      <c r="H100" s="17">
        <v>233.12</v>
      </c>
    </row>
    <row r="101" spans="1:10">
      <c r="A101" s="9">
        <v>92</v>
      </c>
      <c r="B101" s="31" t="s">
        <v>83</v>
      </c>
      <c r="C101" s="28" t="s">
        <v>84</v>
      </c>
      <c r="D101" s="11"/>
      <c r="E101" s="8"/>
      <c r="F101" s="17">
        <f t="shared" ref="F101:H105" si="19">F102</f>
        <v>13463.2</v>
      </c>
      <c r="G101" s="17">
        <f t="shared" si="19"/>
        <v>13463.2</v>
      </c>
      <c r="H101" s="17">
        <f t="shared" si="19"/>
        <v>13463.2</v>
      </c>
    </row>
    <row r="102" spans="1:10">
      <c r="A102" s="9">
        <v>93</v>
      </c>
      <c r="B102" s="27" t="s">
        <v>85</v>
      </c>
      <c r="C102" s="28" t="s">
        <v>84</v>
      </c>
      <c r="D102" s="11" t="s">
        <v>86</v>
      </c>
      <c r="E102" s="37"/>
      <c r="F102" s="39">
        <f t="shared" si="19"/>
        <v>13463.2</v>
      </c>
      <c r="G102" s="39">
        <f t="shared" si="19"/>
        <v>13463.2</v>
      </c>
      <c r="H102" s="39">
        <f t="shared" si="19"/>
        <v>13463.2</v>
      </c>
    </row>
    <row r="103" spans="1:10" ht="31.5" customHeight="1">
      <c r="A103" s="9">
        <v>94</v>
      </c>
      <c r="B103" s="27" t="s">
        <v>87</v>
      </c>
      <c r="C103" s="28" t="s">
        <v>84</v>
      </c>
      <c r="D103" s="11" t="s">
        <v>88</v>
      </c>
      <c r="E103" s="37"/>
      <c r="F103" s="39">
        <f t="shared" si="19"/>
        <v>13463.2</v>
      </c>
      <c r="G103" s="39">
        <f t="shared" si="19"/>
        <v>13463.2</v>
      </c>
      <c r="H103" s="39">
        <f t="shared" si="19"/>
        <v>13463.2</v>
      </c>
    </row>
    <row r="104" spans="1:10" ht="31.5" customHeight="1">
      <c r="A104" s="9">
        <v>95</v>
      </c>
      <c r="B104" s="27" t="s">
        <v>89</v>
      </c>
      <c r="C104" s="28" t="s">
        <v>84</v>
      </c>
      <c r="D104" s="11" t="s">
        <v>97</v>
      </c>
      <c r="E104" s="37"/>
      <c r="F104" s="39">
        <f>F105</f>
        <v>13463.2</v>
      </c>
      <c r="G104" s="39">
        <f t="shared" si="19"/>
        <v>13463.2</v>
      </c>
      <c r="H104" s="39">
        <f t="shared" si="19"/>
        <v>13463.2</v>
      </c>
    </row>
    <row r="105" spans="1:10" ht="70.8" customHeight="1">
      <c r="A105" s="9">
        <v>96</v>
      </c>
      <c r="B105" s="35" t="s">
        <v>95</v>
      </c>
      <c r="C105" s="28" t="s">
        <v>84</v>
      </c>
      <c r="D105" s="11" t="s">
        <v>97</v>
      </c>
      <c r="E105" s="40">
        <v>500</v>
      </c>
      <c r="F105" s="39">
        <f t="shared" si="19"/>
        <v>13463.2</v>
      </c>
      <c r="G105" s="39">
        <f t="shared" si="19"/>
        <v>13463.2</v>
      </c>
      <c r="H105" s="39">
        <f t="shared" si="19"/>
        <v>13463.2</v>
      </c>
    </row>
    <row r="106" spans="1:10" ht="21.75" customHeight="1">
      <c r="A106" s="9">
        <v>97</v>
      </c>
      <c r="B106" s="36" t="s">
        <v>36</v>
      </c>
      <c r="C106" s="28" t="s">
        <v>84</v>
      </c>
      <c r="D106" s="11" t="s">
        <v>97</v>
      </c>
      <c r="E106" s="40">
        <v>540</v>
      </c>
      <c r="F106" s="39">
        <v>13463.2</v>
      </c>
      <c r="G106" s="39">
        <v>13463.2</v>
      </c>
      <c r="H106" s="39">
        <v>13463.2</v>
      </c>
    </row>
    <row r="107" spans="1:10" ht="39" customHeight="1">
      <c r="A107" s="9">
        <v>98</v>
      </c>
      <c r="B107" s="27" t="s">
        <v>117</v>
      </c>
      <c r="C107" s="28" t="s">
        <v>118</v>
      </c>
      <c r="D107" s="11" t="s">
        <v>119</v>
      </c>
      <c r="E107" s="25">
        <v>240</v>
      </c>
      <c r="F107" s="47">
        <v>37.631</v>
      </c>
      <c r="G107" s="47">
        <v>0</v>
      </c>
      <c r="H107" s="47">
        <v>0</v>
      </c>
    </row>
    <row r="108" spans="1:10" ht="39" customHeight="1">
      <c r="A108" s="9">
        <v>99</v>
      </c>
      <c r="B108" s="41" t="s">
        <v>96</v>
      </c>
      <c r="C108" s="28"/>
      <c r="D108" s="11"/>
      <c r="E108" s="25"/>
      <c r="F108" s="33"/>
      <c r="G108" s="45">
        <v>693.52800000000002</v>
      </c>
      <c r="H108" s="48">
        <v>1316.1949999999999</v>
      </c>
      <c r="I108" s="49"/>
      <c r="J108" s="49"/>
    </row>
    <row r="109" spans="1:10">
      <c r="A109" s="8"/>
      <c r="B109" s="30" t="s">
        <v>90</v>
      </c>
      <c r="C109" s="11"/>
      <c r="D109" s="11"/>
      <c r="E109" s="8"/>
      <c r="F109" s="26">
        <f>F10+F51+F76+F87+F101+F60+F107</f>
        <v>38266.504000000001</v>
      </c>
      <c r="G109" s="26">
        <f>G10+G51+G76+G87+G101+G60+G108</f>
        <v>28621.229999999996</v>
      </c>
      <c r="H109" s="26">
        <f>H10+H51+H76+H87+H101+H60+H108</f>
        <v>28301.500000000004</v>
      </c>
    </row>
    <row r="111" spans="1:10">
      <c r="B111" s="38"/>
      <c r="C111" s="38"/>
      <c r="D111" s="38"/>
      <c r="G111" s="34"/>
      <c r="H111" s="34"/>
    </row>
    <row r="112" spans="1:10">
      <c r="B112" s="38"/>
      <c r="C112" s="38"/>
      <c r="D112" s="38"/>
    </row>
    <row r="113" spans="2:8">
      <c r="B113" s="38"/>
      <c r="C113" s="38"/>
      <c r="D113" s="38"/>
      <c r="G113" s="34"/>
      <c r="H113" s="34"/>
    </row>
    <row r="116" spans="2:8">
      <c r="F116" s="34"/>
    </row>
  </sheetData>
  <mergeCells count="1">
    <mergeCell ref="A5:H7"/>
  </mergeCells>
  <pageMargins left="0.9055118110236221" right="0" top="0.55118110236220474" bottom="0.55118110236220474" header="0.31496062992125984" footer="0.31496062992125984"/>
  <pageSetup paperSize="9" scale="95" fitToHeight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2022-08-17T07:01:36Z</cp:lastPrinted>
  <dcterms:created xsi:type="dcterms:W3CDTF">2015-11-19T08:09:17Z</dcterms:created>
  <dcterms:modified xsi:type="dcterms:W3CDTF">2022-08-17T07:01:54Z</dcterms:modified>
</cp:coreProperties>
</file>