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7955" windowHeight="117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89" i="1" l="1"/>
  <c r="H89" i="1"/>
  <c r="F89" i="1"/>
  <c r="G90" i="1"/>
  <c r="H90" i="1"/>
  <c r="F90" i="1"/>
  <c r="G91" i="1"/>
  <c r="H91" i="1"/>
  <c r="F91" i="1"/>
  <c r="G92" i="1"/>
  <c r="H92" i="1"/>
  <c r="F92" i="1"/>
  <c r="G57" i="1" l="1"/>
  <c r="H57" i="1"/>
  <c r="F57" i="1"/>
  <c r="H52" i="1" l="1"/>
  <c r="H51" i="1" s="1"/>
  <c r="H50" i="1" s="1"/>
  <c r="G52" i="1"/>
  <c r="F52" i="1"/>
  <c r="F51" i="1" s="1"/>
  <c r="F50" i="1" s="1"/>
  <c r="G51" i="1"/>
  <c r="G50" i="1" s="1"/>
  <c r="H56" i="1" l="1"/>
  <c r="H55" i="1" s="1"/>
  <c r="H54" i="1" s="1"/>
  <c r="H60" i="1"/>
  <c r="H59" i="1" s="1"/>
  <c r="H58" i="1" s="1"/>
  <c r="G80" i="1" l="1"/>
  <c r="H80" i="1"/>
  <c r="G83" i="1"/>
  <c r="G82" i="1" s="1"/>
  <c r="H83" i="1"/>
  <c r="H82" i="1" s="1"/>
  <c r="G71" i="1"/>
  <c r="G70" i="1" s="1"/>
  <c r="G69" i="1" s="1"/>
  <c r="G68" i="1" s="1"/>
  <c r="H71" i="1"/>
  <c r="H70" i="1" s="1"/>
  <c r="H69" i="1" s="1"/>
  <c r="H68" i="1" s="1"/>
  <c r="F71" i="1"/>
  <c r="F70" i="1" s="1"/>
  <c r="F69" i="1" s="1"/>
  <c r="F68" i="1" s="1"/>
  <c r="F21" i="1"/>
  <c r="H87" i="1" l="1"/>
  <c r="H86" i="1" s="1"/>
  <c r="H85" i="1" s="1"/>
  <c r="G87" i="1"/>
  <c r="G86" i="1" s="1"/>
  <c r="G85" i="1" s="1"/>
  <c r="F87" i="1"/>
  <c r="F86" i="1" s="1"/>
  <c r="F85" i="1" s="1"/>
  <c r="F84" i="1" s="1"/>
  <c r="F83" i="1" s="1"/>
  <c r="F82" i="1" s="1"/>
  <c r="F80" i="1" s="1"/>
  <c r="F79" i="1" s="1"/>
  <c r="F75" i="1" s="1"/>
  <c r="F74" i="1" s="1"/>
  <c r="F73" i="1" s="1"/>
  <c r="H77" i="1"/>
  <c r="H76" i="1" s="1"/>
  <c r="G77" i="1"/>
  <c r="G76" i="1" s="1"/>
  <c r="F77" i="1"/>
  <c r="F76" i="1" s="1"/>
  <c r="H67" i="1"/>
  <c r="G67" i="1"/>
  <c r="F67" i="1"/>
  <c r="G56" i="1"/>
  <c r="F56" i="1"/>
  <c r="F55" i="1" s="1"/>
  <c r="F54" i="1" s="1"/>
  <c r="G60" i="1"/>
  <c r="G59" i="1" s="1"/>
  <c r="G58" i="1" s="1"/>
  <c r="F60" i="1"/>
  <c r="F59" i="1" s="1"/>
  <c r="F58" i="1" s="1"/>
  <c r="H47" i="1"/>
  <c r="H46" i="1" s="1"/>
  <c r="G47" i="1"/>
  <c r="G46" i="1" s="1"/>
  <c r="F47" i="1"/>
  <c r="F46" i="1" s="1"/>
  <c r="H44" i="1"/>
  <c r="G44" i="1"/>
  <c r="F44" i="1"/>
  <c r="H42" i="1"/>
  <c r="G42" i="1"/>
  <c r="F42" i="1"/>
  <c r="H37" i="1"/>
  <c r="H36" i="1" s="1"/>
  <c r="H35" i="1" s="1"/>
  <c r="H34" i="1" s="1"/>
  <c r="H33" i="1" s="1"/>
  <c r="G37" i="1"/>
  <c r="G36" i="1" s="1"/>
  <c r="G35" i="1" s="1"/>
  <c r="G34" i="1" s="1"/>
  <c r="G33" i="1" s="1"/>
  <c r="F37" i="1"/>
  <c r="F36" i="1" s="1"/>
  <c r="F35" i="1" s="1"/>
  <c r="F34" i="1" s="1"/>
  <c r="F33" i="1" s="1"/>
  <c r="H30" i="1"/>
  <c r="H29" i="1" s="1"/>
  <c r="G30" i="1"/>
  <c r="G29" i="1" s="1"/>
  <c r="F30" i="1"/>
  <c r="F29" i="1" s="1"/>
  <c r="H27" i="1"/>
  <c r="H26" i="1" s="1"/>
  <c r="G27" i="1"/>
  <c r="G26" i="1" s="1"/>
  <c r="F27" i="1"/>
  <c r="F26" i="1" s="1"/>
  <c r="H22" i="1"/>
  <c r="H21" i="1" s="1"/>
  <c r="G22" i="1"/>
  <c r="G21" i="1" s="1"/>
  <c r="F22" i="1"/>
  <c r="H16" i="1"/>
  <c r="H15" i="1" s="1"/>
  <c r="H14" i="1" s="1"/>
  <c r="G16" i="1"/>
  <c r="G15" i="1" s="1"/>
  <c r="G14" i="1" s="1"/>
  <c r="F16" i="1"/>
  <c r="F15" i="1" s="1"/>
  <c r="F14" i="1" s="1"/>
  <c r="H12" i="1"/>
  <c r="H11" i="1" s="1"/>
  <c r="G12" i="1"/>
  <c r="G11" i="1" s="1"/>
  <c r="F12" i="1"/>
  <c r="F11" i="1" s="1"/>
  <c r="F49" i="1" l="1"/>
  <c r="G55" i="1"/>
  <c r="G54" i="1" s="1"/>
  <c r="F25" i="1"/>
  <c r="F24" i="1" s="1"/>
  <c r="H10" i="1"/>
  <c r="H9" i="1" s="1"/>
  <c r="H8" i="1" s="1"/>
  <c r="G10" i="1"/>
  <c r="G9" i="1" s="1"/>
  <c r="G8" i="1" s="1"/>
  <c r="F10" i="1"/>
  <c r="F9" i="1" s="1"/>
  <c r="F8" i="1" s="1"/>
  <c r="F41" i="1"/>
  <c r="F40" i="1" s="1"/>
  <c r="G25" i="1"/>
  <c r="G24" i="1" s="1"/>
  <c r="H25" i="1"/>
  <c r="H24" i="1" s="1"/>
  <c r="G41" i="1"/>
  <c r="G39" i="1" s="1"/>
  <c r="G32" i="1" s="1"/>
  <c r="G79" i="1"/>
  <c r="G75" i="1" s="1"/>
  <c r="G74" i="1" s="1"/>
  <c r="G73" i="1" s="1"/>
  <c r="H41" i="1"/>
  <c r="H79" i="1"/>
  <c r="H75" i="1" s="1"/>
  <c r="H74" i="1" s="1"/>
  <c r="H73" i="1" s="1"/>
  <c r="H49" i="1" s="1"/>
  <c r="G49" i="1" l="1"/>
  <c r="G95" i="1" s="1"/>
  <c r="G19" i="1"/>
  <c r="F39" i="1"/>
  <c r="G40" i="1"/>
  <c r="H40" i="1"/>
  <c r="H39" i="1"/>
  <c r="H32" i="1" l="1"/>
  <c r="H95" i="1" s="1"/>
  <c r="F32" i="1"/>
  <c r="F19" i="1" l="1"/>
  <c r="F95" i="1"/>
  <c r="H19" i="1"/>
</calcChain>
</file>

<file path=xl/sharedStrings.xml><?xml version="1.0" encoding="utf-8"?>
<sst xmlns="http://schemas.openxmlformats.org/spreadsheetml/2006/main" count="242" uniqueCount="122">
  <si>
    <t>Приложение 7</t>
  </si>
  <si>
    <t>№ строки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</si>
  <si>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</si>
  <si>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</si>
  <si>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</si>
  <si>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</si>
  <si>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>Муниципальная программа  «Развитие культуры Устюгского сельсовета»</t>
  </si>
  <si>
    <t>0100000000</t>
  </si>
  <si>
    <t>Подпрограмма  «Поддержка и развитие народного творчества на территории Устюгского сельсовета», в рамках муниципальной программы "Развитие культуры, Устюгского сельсовета"</t>
  </si>
  <si>
    <t>0110000000</t>
  </si>
  <si>
    <t>0110090610</t>
  </si>
  <si>
    <t>КУЛЬТУРА, КИНЕМАТОГРАФИЯ</t>
  </si>
  <si>
    <t>0800</t>
  </si>
  <si>
    <t>Культура</t>
  </si>
  <si>
    <t>0801</t>
  </si>
  <si>
    <t>Другие вопросы в области здравохранения</t>
  </si>
  <si>
    <t>0909</t>
  </si>
  <si>
    <t>Непрограммные расходы отдельных органов исполнительной власти</t>
  </si>
  <si>
    <t>Непрограммные расходы администрации Устюгского сельсовета</t>
  </si>
  <si>
    <t xml:space="preserve">Межбюджетные трансферты на проведение аккарицидных обработок в рамках непрограммных расходов администрации Устюгского сельсовета </t>
  </si>
  <si>
    <t>0120000000</t>
  </si>
  <si>
    <t>240</t>
  </si>
  <si>
    <t>Софинансирование аккарицидная обработка территории  поселений</t>
  </si>
  <si>
    <t>0120090610</t>
  </si>
  <si>
    <t>Муниципальная программа  «Обеспечение жизнедеятельности и безопасности Устюгского сельсовета"</t>
  </si>
  <si>
    <t>0200000000</t>
  </si>
  <si>
    <t>Подпрограмма «Содержание и благоустройство территории Устюгского сельсовета»</t>
  </si>
  <si>
    <t>0210000000</t>
  </si>
  <si>
    <t>Обустройство, содержание и ремонт дорог поселений Устюгского сельсовета в рамках муниципальной программы "Обеспечение жизнедеятельности и безопасности Устюгского сельсовета"</t>
  </si>
  <si>
    <t>0210090050</t>
  </si>
  <si>
    <t>0400</t>
  </si>
  <si>
    <t>Закупка товаров, работ и услуг для государственных (муниципальных) нужд</t>
  </si>
  <si>
    <t>0409</t>
  </si>
  <si>
    <t>Иные закупки товаров, работ и услуг для обеспечения государственных (муниципальных) нужд</t>
  </si>
  <si>
    <t>ЖИЛИЩНО-КОММУНАЛЬНОЕ ХОЗЯЙСТВО</t>
  </si>
  <si>
    <t>0500</t>
  </si>
  <si>
    <t>Благоустройство</t>
  </si>
  <si>
    <t>0503</t>
  </si>
  <si>
    <t>Содержание и обслуживание сетей уличного освещения территории поселения в рамках подпрограммы "Содержание и благоустройство территории Устюгского сельсовета"</t>
  </si>
  <si>
    <t>0210090060</t>
  </si>
  <si>
    <t>Прочие мероприятия по благоустройству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</t>
  </si>
  <si>
    <t>0210090070</t>
  </si>
  <si>
    <t>Закупка товаров, работ и услуг для обеспечения государственных (муниципальных) нужд</t>
  </si>
  <si>
    <t>Иные закупки товаров , работ и услуг для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</si>
  <si>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</si>
  <si>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</si>
  <si>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0220000000</t>
  </si>
  <si>
    <t>Муниципальная программа  «Обеспечение жизнедеятельности и безопасности Устюгского сельсовета»</t>
  </si>
  <si>
    <t>0220090020</t>
  </si>
  <si>
    <t>Отдельные мероприятия в рамках программы   «Обеспечение жизнедеятельности и безопасности Устюгского сельсовета»</t>
  </si>
  <si>
    <t>0300</t>
  </si>
  <si>
    <t xml:space="preserve"> Мероприятия по профилактике терриризма и экстремизма в рамках отдельных мероприятий муниципальной программы "Обеспечение жизнедеятельности и безопасности Устюгского сельсовета"</t>
  </si>
  <si>
    <t>0309</t>
  </si>
  <si>
    <t>Обеспечение пожарной безопасности</t>
  </si>
  <si>
    <t>0220090030</t>
  </si>
  <si>
    <t>0310</t>
  </si>
  <si>
    <t>Подпрограмма"Обеспечение пожарной безопасности населения на территории Устюгского сельсовета"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</si>
  <si>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</si>
  <si>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</si>
  <si>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выплату персоналу государственных (муниципальных) органов</t>
  </si>
  <si>
    <t>110</t>
  </si>
  <si>
    <t>200</t>
  </si>
  <si>
    <t>Обеспечение профилактики и тушение пожаров в рамках подпрограммы «Обеспечение пожарной безопасности населения на территории Устюгского сельсовета» программы «Обеспечение жизнедеятельности и безопасности Устюгского сельсовета»</t>
  </si>
  <si>
    <t>0220090040</t>
  </si>
  <si>
    <t>Закупка товаров, работ и услуг для обеспечения государственных  (муниципальных )нужд</t>
  </si>
  <si>
    <t>Иные закупки товаров, работ и услуг для обеспечения государственных (муниципальных )нужд</t>
  </si>
  <si>
    <t>Непрограммные расходы</t>
  </si>
  <si>
    <t>800000000</t>
  </si>
  <si>
    <t>8200000000</t>
  </si>
  <si>
    <t>Функционирование администрации Устюгского сельсовета, в рамках непрограммных расходов отдельных органов исполнительной власти</t>
  </si>
  <si>
    <t>8210000000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</si>
  <si>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Устюгского сельсовета</t>
  </si>
  <si>
    <t>8210051180</t>
  </si>
  <si>
    <t>Расходы на выплату персоналу государственных (муниципальных)</t>
  </si>
  <si>
    <t>НАЦИОНАЛЬНАЯ ОБОРОНА</t>
  </si>
  <si>
    <t>0200</t>
  </si>
  <si>
    <t xml:space="preserve">Мобилизационная  и вневойсковая подготовка </t>
  </si>
  <si>
    <t>0203</t>
  </si>
  <si>
    <t>540</t>
  </si>
  <si>
    <t>Расходы за счет резервного фонда в рамках непрограммных расходов администрации Устюгского сельсовета</t>
  </si>
  <si>
    <t>8210090100</t>
  </si>
  <si>
    <t>Иные бюджетные ассигнования</t>
  </si>
  <si>
    <t>800</t>
  </si>
  <si>
    <t>Резервные средства</t>
  </si>
  <si>
    <t>870</t>
  </si>
  <si>
    <t>ОБЩЕГОСУДАРСТВЕННЫЕ ВОПРОСЫ</t>
  </si>
  <si>
    <t>0100</t>
  </si>
  <si>
    <t>Резервные фонды</t>
  </si>
  <si>
    <t>0111</t>
  </si>
  <si>
    <t>Межбюджетные трансферты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</si>
  <si>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</si>
  <si>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</si>
  <si>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расходы администрации Устюгскогосельсовета</t>
  </si>
  <si>
    <t>Передача полномочий в области исполнения бюджета в рамках непрограммных расходов Администрации Устюгского сельсовета</t>
  </si>
  <si>
    <t>8210090010</t>
  </si>
  <si>
    <t>0106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</si>
  <si>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</si>
  <si>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расходы администрацииУстюгского сельсовета</t>
  </si>
  <si>
    <t>Обеспечение деятельности административных комиссий в рамках непрограммных расходов Администрации Устюгского сельсовета</t>
  </si>
  <si>
    <t>8210075140</t>
  </si>
  <si>
    <t>0104</t>
  </si>
  <si>
    <r>
      <t>Руководство и управление в сфере установленных функций органов местного самоуправления в рамках непрограммных расходов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Администрации сельсовета</t>
    </r>
  </si>
  <si>
    <t>82100900210</t>
  </si>
  <si>
    <t>8210090210</t>
  </si>
  <si>
    <t>Глава муниципального образования в рамках непрограммных расходов Администрации Устюгского сельсовета</t>
  </si>
  <si>
    <t>8210090220</t>
  </si>
  <si>
    <t>0102</t>
  </si>
  <si>
    <r>
      <t>Расходы на выплату персоналу государственных</t>
    </r>
    <r>
      <rPr>
        <b/>
        <sz val="10"/>
        <color theme="1"/>
        <rFont val="Times New Roman"/>
        <family val="1"/>
        <charset val="204"/>
      </rPr>
      <t xml:space="preserve"> (</t>
    </r>
    <r>
      <rPr>
        <sz val="10"/>
        <color theme="1"/>
        <rFont val="Times New Roman"/>
        <family val="1"/>
        <charset val="204"/>
      </rPr>
      <t>муниципальных) органов</t>
    </r>
  </si>
  <si>
    <t>Функционирование высшего должностного лица субъекта Российской Федерации и муниципального образования</t>
  </si>
  <si>
    <t>ИТОГО:</t>
  </si>
  <si>
    <t>К решению Устюгского</t>
  </si>
  <si>
    <t>сельского совета депутатов</t>
  </si>
  <si>
    <t>Распределение бюджетных ассигнований по целевым статьям (муниципальным программам Администрации Устюгского сельсовета и непрограммным направлениям деятельности), группам и подгруппам видов расходов, разделам, подразделам классификации расходов местного бюджета на 2018 год и плановый период 2019-2020 годов</t>
  </si>
  <si>
    <t>Сумма на 2019 год</t>
  </si>
  <si>
    <t>Сумма на 2020 год</t>
  </si>
  <si>
    <t>Передача части полномочий Администрации района по решению вопроса местного значения поселения для создания условий для организации досуга и обеспечения жителей поселения услугами организации культуры</t>
  </si>
  <si>
    <t>Массовый спорт</t>
  </si>
  <si>
    <t>1102</t>
  </si>
  <si>
    <t>8210090260</t>
  </si>
  <si>
    <t>Условно утвержденные расходы</t>
  </si>
  <si>
    <t>Сумма на 2021 год</t>
  </si>
  <si>
    <t>от 13 .12.2018г. №  38-1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</si>
</sst>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right" vertical="top" wrapText="1"/>
    </xf>
    <xf numFmtId="49" fontId="12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 vertical="top" wrapText="1"/>
    </xf>
    <xf numFmtId="164" fontId="8" fillId="2" borderId="5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abSelected="1" workbookViewId="0"/>
  </sheetViews>
  <sheetFormatPr defaultRowHeight="15" x14ac:dyDescent="0.25"/>
  <cols>
    <col min="1" max="1" width="6.140625" customWidth="1"/>
    <col min="2" max="2" width="50" customWidth="1"/>
    <col min="3" max="3" width="10.42578125" style="1" bestFit="1" customWidth="1"/>
    <col min="4" max="4" width="10.5703125" style="1" customWidth="1"/>
    <col min="5" max="5" width="11.42578125" style="1" customWidth="1"/>
    <col min="6" max="6" width="13.42578125" customWidth="1"/>
    <col min="7" max="8" width="10.85546875" bestFit="1" customWidth="1"/>
  </cols>
  <sheetData>
    <row r="1" spans="1:8" ht="15.75" x14ac:dyDescent="0.25">
      <c r="H1" s="2" t="s">
        <v>0</v>
      </c>
    </row>
    <row r="2" spans="1:8" x14ac:dyDescent="0.25">
      <c r="F2" s="40" t="s">
        <v>110</v>
      </c>
    </row>
    <row r="3" spans="1:8" x14ac:dyDescent="0.25">
      <c r="F3" s="40" t="s">
        <v>111</v>
      </c>
    </row>
    <row r="4" spans="1:8" ht="15.75" x14ac:dyDescent="0.25">
      <c r="F4" s="3" t="s">
        <v>121</v>
      </c>
    </row>
    <row r="5" spans="1:8" ht="63.75" customHeight="1" x14ac:dyDescent="0.25">
      <c r="A5" s="47" t="s">
        <v>112</v>
      </c>
      <c r="B5" s="47"/>
      <c r="C5" s="47"/>
      <c r="D5" s="47"/>
      <c r="E5" s="47"/>
      <c r="F5" s="47"/>
      <c r="G5" s="47"/>
      <c r="H5" s="47"/>
    </row>
    <row r="6" spans="1:8" ht="15.75" x14ac:dyDescent="0.25">
      <c r="A6" s="3"/>
    </row>
    <row r="7" spans="1:8" ht="45" x14ac:dyDescent="0.25">
      <c r="A7" s="4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4" t="s">
        <v>113</v>
      </c>
      <c r="G7" s="4" t="s">
        <v>114</v>
      </c>
      <c r="H7" s="4" t="s">
        <v>120</v>
      </c>
    </row>
    <row r="8" spans="1:8" ht="31.5" x14ac:dyDescent="0.25">
      <c r="A8" s="4">
        <v>1</v>
      </c>
      <c r="B8" s="6" t="s">
        <v>6</v>
      </c>
      <c r="C8" s="7" t="s">
        <v>7</v>
      </c>
      <c r="D8" s="8"/>
      <c r="E8" s="8"/>
      <c r="F8" s="9">
        <f t="shared" ref="F8:H12" si="0">F9</f>
        <v>9737.9</v>
      </c>
      <c r="G8" s="9">
        <f t="shared" si="0"/>
        <v>9737.9</v>
      </c>
      <c r="H8" s="9">
        <f t="shared" si="0"/>
        <v>9737.9</v>
      </c>
    </row>
    <row r="9" spans="1:8" ht="54" x14ac:dyDescent="0.25">
      <c r="A9" s="4">
        <v>2</v>
      </c>
      <c r="B9" s="10" t="s">
        <v>8</v>
      </c>
      <c r="C9" s="7" t="s">
        <v>9</v>
      </c>
      <c r="D9" s="8"/>
      <c r="E9" s="8"/>
      <c r="F9" s="9">
        <f t="shared" si="0"/>
        <v>9737.9</v>
      </c>
      <c r="G9" s="9">
        <f t="shared" si="0"/>
        <v>9737.9</v>
      </c>
      <c r="H9" s="9">
        <f t="shared" si="0"/>
        <v>9737.9</v>
      </c>
    </row>
    <row r="10" spans="1:8" ht="75" x14ac:dyDescent="0.25">
      <c r="A10" s="4">
        <v>3</v>
      </c>
      <c r="B10" s="11" t="s">
        <v>115</v>
      </c>
      <c r="C10" s="7" t="s">
        <v>10</v>
      </c>
      <c r="D10" s="8"/>
      <c r="E10" s="8"/>
      <c r="F10" s="9">
        <f>F11</f>
        <v>9737.9</v>
      </c>
      <c r="G10" s="9">
        <f t="shared" si="0"/>
        <v>9737.9</v>
      </c>
      <c r="H10" s="9">
        <f t="shared" si="0"/>
        <v>9737.9</v>
      </c>
    </row>
    <row r="11" spans="1:8" ht="15" customHeight="1" x14ac:dyDescent="0.25">
      <c r="A11" s="4">
        <v>4</v>
      </c>
      <c r="B11" s="12" t="s">
        <v>90</v>
      </c>
      <c r="C11" s="8" t="s">
        <v>10</v>
      </c>
      <c r="D11" s="8" t="s">
        <v>78</v>
      </c>
      <c r="E11" s="8"/>
      <c r="F11" s="9">
        <f t="shared" si="0"/>
        <v>9737.9</v>
      </c>
      <c r="G11" s="9">
        <f t="shared" si="0"/>
        <v>9737.9</v>
      </c>
      <c r="H11" s="9">
        <f t="shared" si="0"/>
        <v>9737.9</v>
      </c>
    </row>
    <row r="12" spans="1:8" x14ac:dyDescent="0.25">
      <c r="A12" s="4">
        <v>5</v>
      </c>
      <c r="B12" s="13" t="s">
        <v>11</v>
      </c>
      <c r="C12" s="7" t="s">
        <v>10</v>
      </c>
      <c r="D12" s="8" t="s">
        <v>78</v>
      </c>
      <c r="E12" s="8" t="s">
        <v>12</v>
      </c>
      <c r="F12" s="9">
        <f t="shared" si="0"/>
        <v>9737.9</v>
      </c>
      <c r="G12" s="9">
        <f t="shared" si="0"/>
        <v>9737.9</v>
      </c>
      <c r="H12" s="9">
        <f t="shared" si="0"/>
        <v>9737.9</v>
      </c>
    </row>
    <row r="13" spans="1:8" x14ac:dyDescent="0.25">
      <c r="A13" s="4">
        <v>6</v>
      </c>
      <c r="B13" s="14" t="s">
        <v>13</v>
      </c>
      <c r="C13" s="7" t="s">
        <v>10</v>
      </c>
      <c r="D13" s="8" t="s">
        <v>78</v>
      </c>
      <c r="E13" s="8" t="s">
        <v>14</v>
      </c>
      <c r="F13" s="9">
        <v>9737.9</v>
      </c>
      <c r="G13" s="9">
        <v>9737.9</v>
      </c>
      <c r="H13" s="9">
        <v>9737.9</v>
      </c>
    </row>
    <row r="14" spans="1:8" x14ac:dyDescent="0.25">
      <c r="A14" s="4">
        <v>7</v>
      </c>
      <c r="B14" s="15" t="s">
        <v>15</v>
      </c>
      <c r="C14" s="7"/>
      <c r="D14" s="8"/>
      <c r="E14" s="16" t="s">
        <v>16</v>
      </c>
      <c r="F14" s="17">
        <f>F15</f>
        <v>40.53</v>
      </c>
      <c r="G14" s="17">
        <f t="shared" ref="G14:H15" si="1">G15</f>
        <v>40.53</v>
      </c>
      <c r="H14" s="17">
        <f t="shared" si="1"/>
        <v>40.53</v>
      </c>
    </row>
    <row r="15" spans="1:8" ht="25.5" x14ac:dyDescent="0.25">
      <c r="A15" s="4">
        <v>8</v>
      </c>
      <c r="B15" s="18" t="s">
        <v>17</v>
      </c>
      <c r="C15" s="7"/>
      <c r="D15" s="8"/>
      <c r="E15" s="8" t="s">
        <v>16</v>
      </c>
      <c r="F15" s="9">
        <f>F16</f>
        <v>40.53</v>
      </c>
      <c r="G15" s="9">
        <f t="shared" si="1"/>
        <v>40.53</v>
      </c>
      <c r="H15" s="9">
        <f t="shared" si="1"/>
        <v>40.53</v>
      </c>
    </row>
    <row r="16" spans="1:8" ht="25.5" x14ac:dyDescent="0.25">
      <c r="A16" s="4">
        <v>9</v>
      </c>
      <c r="B16" s="18" t="s">
        <v>18</v>
      </c>
      <c r="C16" s="7" t="s">
        <v>7</v>
      </c>
      <c r="D16" s="8"/>
      <c r="E16" s="8" t="s">
        <v>16</v>
      </c>
      <c r="F16" s="9">
        <f>F17+F18</f>
        <v>40.53</v>
      </c>
      <c r="G16" s="9">
        <f t="shared" ref="G16:H16" si="2">G17+G18</f>
        <v>40.53</v>
      </c>
      <c r="H16" s="9">
        <f t="shared" si="2"/>
        <v>40.53</v>
      </c>
    </row>
    <row r="17" spans="1:8" ht="38.25" x14ac:dyDescent="0.25">
      <c r="A17" s="4">
        <v>10</v>
      </c>
      <c r="B17" s="18" t="s">
        <v>19</v>
      </c>
      <c r="C17" s="7" t="s">
        <v>20</v>
      </c>
      <c r="D17" s="8" t="s">
        <v>21</v>
      </c>
      <c r="E17" s="8" t="s">
        <v>16</v>
      </c>
      <c r="F17" s="9">
        <v>35.97</v>
      </c>
      <c r="G17" s="9">
        <v>35.97</v>
      </c>
      <c r="H17" s="9">
        <v>35.97</v>
      </c>
    </row>
    <row r="18" spans="1:8" ht="25.5" x14ac:dyDescent="0.25">
      <c r="A18" s="4">
        <v>11</v>
      </c>
      <c r="B18" s="18" t="s">
        <v>22</v>
      </c>
      <c r="C18" s="7" t="s">
        <v>23</v>
      </c>
      <c r="D18" s="8" t="s">
        <v>21</v>
      </c>
      <c r="E18" s="8" t="s">
        <v>16</v>
      </c>
      <c r="F18" s="9">
        <v>4.5599999999999996</v>
      </c>
      <c r="G18" s="9">
        <v>4.5599999999999996</v>
      </c>
      <c r="H18" s="9">
        <v>4.5599999999999996</v>
      </c>
    </row>
    <row r="19" spans="1:8" ht="47.25" x14ac:dyDescent="0.25">
      <c r="A19" s="4">
        <v>12</v>
      </c>
      <c r="B19" s="19" t="s">
        <v>24</v>
      </c>
      <c r="C19" s="20" t="s">
        <v>25</v>
      </c>
      <c r="D19" s="16"/>
      <c r="E19" s="16"/>
      <c r="F19" s="21">
        <f>F21+F24+F32</f>
        <v>4492.84</v>
      </c>
      <c r="G19" s="21">
        <f t="shared" ref="G19:H19" si="3">G21+G24+G32</f>
        <v>4424.1050000000005</v>
      </c>
      <c r="H19" s="21">
        <f t="shared" si="3"/>
        <v>4470.2620000000006</v>
      </c>
    </row>
    <row r="20" spans="1:8" ht="33" customHeight="1" x14ac:dyDescent="0.25">
      <c r="A20" s="4">
        <v>13</v>
      </c>
      <c r="B20" s="22" t="s">
        <v>26</v>
      </c>
      <c r="C20" s="20" t="s">
        <v>27</v>
      </c>
      <c r="D20" s="23"/>
      <c r="E20" s="23"/>
      <c r="F20" s="24"/>
      <c r="G20" s="24"/>
      <c r="H20" s="24"/>
    </row>
    <row r="21" spans="1:8" ht="51" x14ac:dyDescent="0.25">
      <c r="A21" s="4">
        <v>14</v>
      </c>
      <c r="B21" s="22" t="s">
        <v>28</v>
      </c>
      <c r="C21" s="7" t="s">
        <v>29</v>
      </c>
      <c r="D21" s="8">
        <v>240</v>
      </c>
      <c r="E21" s="8" t="s">
        <v>30</v>
      </c>
      <c r="F21" s="25">
        <f>F23</f>
        <v>478.7</v>
      </c>
      <c r="G21" s="25">
        <f>G22</f>
        <v>510.5</v>
      </c>
      <c r="H21" s="25">
        <f>H22</f>
        <v>580.4</v>
      </c>
    </row>
    <row r="22" spans="1:8" ht="25.5" x14ac:dyDescent="0.25">
      <c r="A22" s="4">
        <v>15</v>
      </c>
      <c r="B22" s="22" t="s">
        <v>31</v>
      </c>
      <c r="C22" s="7" t="s">
        <v>29</v>
      </c>
      <c r="D22" s="8">
        <v>240</v>
      </c>
      <c r="E22" s="8" t="s">
        <v>32</v>
      </c>
      <c r="F22" s="25">
        <f>F23</f>
        <v>478.7</v>
      </c>
      <c r="G22" s="25">
        <f t="shared" ref="G22:H22" si="4">G23</f>
        <v>510.5</v>
      </c>
      <c r="H22" s="25">
        <f t="shared" si="4"/>
        <v>580.4</v>
      </c>
    </row>
    <row r="23" spans="1:8" ht="25.5" x14ac:dyDescent="0.25">
      <c r="A23" s="4">
        <v>16</v>
      </c>
      <c r="B23" s="22" t="s">
        <v>33</v>
      </c>
      <c r="C23" s="7" t="s">
        <v>29</v>
      </c>
      <c r="D23" s="23"/>
      <c r="E23" s="23"/>
      <c r="F23" s="24">
        <v>478.7</v>
      </c>
      <c r="G23" s="24">
        <v>510.5</v>
      </c>
      <c r="H23" s="24">
        <v>580.4</v>
      </c>
    </row>
    <row r="24" spans="1:8" ht="25.5" x14ac:dyDescent="0.25">
      <c r="A24" s="4">
        <v>17</v>
      </c>
      <c r="B24" s="11" t="s">
        <v>34</v>
      </c>
      <c r="C24" s="20" t="s">
        <v>27</v>
      </c>
      <c r="D24" s="8">
        <v>240</v>
      </c>
      <c r="E24" s="8" t="s">
        <v>35</v>
      </c>
      <c r="F24" s="25">
        <f>F25</f>
        <v>1478.74</v>
      </c>
      <c r="G24" s="25">
        <f t="shared" ref="G24:H24" si="5">G25</f>
        <v>1378.8050000000001</v>
      </c>
      <c r="H24" s="25">
        <f t="shared" si="5"/>
        <v>1355.0620000000001</v>
      </c>
    </row>
    <row r="25" spans="1:8" x14ac:dyDescent="0.25">
      <c r="A25" s="4">
        <v>18</v>
      </c>
      <c r="B25" s="26" t="s">
        <v>36</v>
      </c>
      <c r="C25" s="7" t="s">
        <v>27</v>
      </c>
      <c r="D25" s="8">
        <v>240</v>
      </c>
      <c r="E25" s="8" t="s">
        <v>37</v>
      </c>
      <c r="F25" s="25">
        <f>F26+F29</f>
        <v>1478.74</v>
      </c>
      <c r="G25" s="25">
        <f t="shared" ref="G25:H25" si="6">G26+G29</f>
        <v>1378.8050000000001</v>
      </c>
      <c r="H25" s="25">
        <f t="shared" si="6"/>
        <v>1355.0620000000001</v>
      </c>
    </row>
    <row r="26" spans="1:8" ht="60" x14ac:dyDescent="0.25">
      <c r="A26" s="4">
        <v>19</v>
      </c>
      <c r="B26" s="27" t="s">
        <v>38</v>
      </c>
      <c r="C26" s="7" t="s">
        <v>39</v>
      </c>
      <c r="D26" s="23"/>
      <c r="E26" s="23"/>
      <c r="F26" s="24">
        <f>F27</f>
        <v>1121.94</v>
      </c>
      <c r="G26" s="24">
        <f t="shared" ref="G26:H27" si="7">G27</f>
        <v>1121.94</v>
      </c>
      <c r="H26" s="24">
        <f t="shared" si="7"/>
        <v>1121.94</v>
      </c>
    </row>
    <row r="27" spans="1:8" ht="30" x14ac:dyDescent="0.25">
      <c r="A27" s="4">
        <v>20</v>
      </c>
      <c r="B27" s="11" t="s">
        <v>31</v>
      </c>
      <c r="C27" s="7" t="s">
        <v>39</v>
      </c>
      <c r="D27" s="8">
        <v>200</v>
      </c>
      <c r="E27" s="8"/>
      <c r="F27" s="25">
        <f>F28</f>
        <v>1121.94</v>
      </c>
      <c r="G27" s="25">
        <f t="shared" si="7"/>
        <v>1121.94</v>
      </c>
      <c r="H27" s="25">
        <f t="shared" si="7"/>
        <v>1121.94</v>
      </c>
    </row>
    <row r="28" spans="1:8" ht="45" x14ac:dyDescent="0.25">
      <c r="A28" s="4">
        <v>21</v>
      </c>
      <c r="B28" s="11" t="s">
        <v>33</v>
      </c>
      <c r="C28" s="7" t="s">
        <v>39</v>
      </c>
      <c r="D28" s="8">
        <v>240</v>
      </c>
      <c r="E28" s="8"/>
      <c r="F28" s="25">
        <v>1121.94</v>
      </c>
      <c r="G28" s="25">
        <v>1121.94</v>
      </c>
      <c r="H28" s="25">
        <v>1121.94</v>
      </c>
    </row>
    <row r="29" spans="1:8" ht="114.75" x14ac:dyDescent="0.25">
      <c r="A29" s="4">
        <v>22</v>
      </c>
      <c r="B29" s="22" t="s">
        <v>40</v>
      </c>
      <c r="C29" s="7" t="s">
        <v>41</v>
      </c>
      <c r="D29" s="23"/>
      <c r="E29" s="8"/>
      <c r="F29" s="25">
        <f>F30</f>
        <v>356.8</v>
      </c>
      <c r="G29" s="25">
        <f t="shared" ref="G29:H30" si="8">G30</f>
        <v>256.86500000000001</v>
      </c>
      <c r="H29" s="25">
        <f t="shared" si="8"/>
        <v>233.12200000000001</v>
      </c>
    </row>
    <row r="30" spans="1:8" ht="25.5" x14ac:dyDescent="0.25">
      <c r="A30" s="4">
        <v>23</v>
      </c>
      <c r="B30" s="22" t="s">
        <v>42</v>
      </c>
      <c r="C30" s="7" t="s">
        <v>41</v>
      </c>
      <c r="D30" s="8">
        <v>200</v>
      </c>
      <c r="E30" s="8"/>
      <c r="F30" s="25">
        <f>F31</f>
        <v>356.8</v>
      </c>
      <c r="G30" s="25">
        <f t="shared" si="8"/>
        <v>256.86500000000001</v>
      </c>
      <c r="H30" s="25">
        <f t="shared" si="8"/>
        <v>233.12200000000001</v>
      </c>
    </row>
    <row r="31" spans="1:8" ht="25.5" x14ac:dyDescent="0.25">
      <c r="A31" s="4">
        <v>24</v>
      </c>
      <c r="B31" s="22" t="s">
        <v>43</v>
      </c>
      <c r="C31" s="7" t="s">
        <v>41</v>
      </c>
      <c r="D31" s="8">
        <v>240</v>
      </c>
      <c r="E31" s="8"/>
      <c r="F31" s="25">
        <v>356.8</v>
      </c>
      <c r="G31" s="25">
        <v>256.86500000000001</v>
      </c>
      <c r="H31" s="25">
        <v>233.12200000000001</v>
      </c>
    </row>
    <row r="32" spans="1:8" ht="25.5" x14ac:dyDescent="0.25">
      <c r="A32" s="4">
        <v>25</v>
      </c>
      <c r="B32" s="22" t="s">
        <v>44</v>
      </c>
      <c r="C32" s="7" t="s">
        <v>25</v>
      </c>
      <c r="D32" s="23"/>
      <c r="E32" s="23"/>
      <c r="F32" s="24">
        <f>F39+F33</f>
        <v>2535.4</v>
      </c>
      <c r="G32" s="24">
        <f t="shared" ref="G32:H32" si="9">G39+G33</f>
        <v>2534.8000000000002</v>
      </c>
      <c r="H32" s="24">
        <f t="shared" si="9"/>
        <v>2534.8000000000002</v>
      </c>
    </row>
    <row r="33" spans="1:8" ht="29.25" customHeight="1" x14ac:dyDescent="0.25">
      <c r="A33" s="4">
        <v>26</v>
      </c>
      <c r="B33" s="22" t="s">
        <v>45</v>
      </c>
      <c r="C33" s="7" t="s">
        <v>46</v>
      </c>
      <c r="D33" s="8">
        <v>200</v>
      </c>
      <c r="E33" s="8"/>
      <c r="F33" s="25">
        <f t="shared" ref="F33:F37" si="10">F34</f>
        <v>10.5</v>
      </c>
      <c r="G33" s="25">
        <f t="shared" ref="G33:H37" si="11">G34</f>
        <v>10.5</v>
      </c>
      <c r="H33" s="25">
        <f t="shared" si="11"/>
        <v>10.5</v>
      </c>
    </row>
    <row r="34" spans="1:8" ht="30.75" customHeight="1" x14ac:dyDescent="0.25">
      <c r="A34" s="4">
        <v>27</v>
      </c>
      <c r="B34" s="22" t="s">
        <v>47</v>
      </c>
      <c r="C34" s="7" t="s">
        <v>48</v>
      </c>
      <c r="D34" s="8">
        <v>240</v>
      </c>
      <c r="E34" s="8"/>
      <c r="F34" s="25">
        <f t="shared" si="10"/>
        <v>10.5</v>
      </c>
      <c r="G34" s="25">
        <f t="shared" si="11"/>
        <v>10.5</v>
      </c>
      <c r="H34" s="25">
        <f t="shared" si="11"/>
        <v>10.5</v>
      </c>
    </row>
    <row r="35" spans="1:8" ht="27" customHeight="1" x14ac:dyDescent="0.25">
      <c r="A35" s="4">
        <v>28</v>
      </c>
      <c r="B35" s="22" t="s">
        <v>49</v>
      </c>
      <c r="C35" s="7" t="s">
        <v>48</v>
      </c>
      <c r="D35" s="8">
        <v>240</v>
      </c>
      <c r="E35" s="8" t="s">
        <v>50</v>
      </c>
      <c r="F35" s="25">
        <f t="shared" si="10"/>
        <v>10.5</v>
      </c>
      <c r="G35" s="25">
        <f t="shared" si="11"/>
        <v>10.5</v>
      </c>
      <c r="H35" s="25">
        <f t="shared" si="11"/>
        <v>10.5</v>
      </c>
    </row>
    <row r="36" spans="1:8" ht="53.25" customHeight="1" x14ac:dyDescent="0.25">
      <c r="A36" s="4">
        <v>29</v>
      </c>
      <c r="B36" s="22" t="s">
        <v>51</v>
      </c>
      <c r="C36" s="7" t="s">
        <v>48</v>
      </c>
      <c r="D36" s="8">
        <v>240</v>
      </c>
      <c r="E36" s="8" t="s">
        <v>52</v>
      </c>
      <c r="F36" s="25">
        <f t="shared" si="10"/>
        <v>10.5</v>
      </c>
      <c r="G36" s="25">
        <f t="shared" si="11"/>
        <v>10.5</v>
      </c>
      <c r="H36" s="25">
        <f t="shared" si="11"/>
        <v>10.5</v>
      </c>
    </row>
    <row r="37" spans="1:8" ht="33" customHeight="1" x14ac:dyDescent="0.25">
      <c r="A37" s="4">
        <v>30</v>
      </c>
      <c r="B37" s="22" t="s">
        <v>31</v>
      </c>
      <c r="C37" s="7" t="s">
        <v>48</v>
      </c>
      <c r="D37" s="23"/>
      <c r="E37" s="23"/>
      <c r="F37" s="24">
        <f t="shared" si="10"/>
        <v>10.5</v>
      </c>
      <c r="G37" s="24">
        <f t="shared" si="11"/>
        <v>10.5</v>
      </c>
      <c r="H37" s="24">
        <f t="shared" si="11"/>
        <v>10.5</v>
      </c>
    </row>
    <row r="38" spans="1:8" ht="25.5" x14ac:dyDescent="0.25">
      <c r="A38" s="4">
        <v>31</v>
      </c>
      <c r="B38" s="22" t="s">
        <v>33</v>
      </c>
      <c r="C38" s="7" t="s">
        <v>48</v>
      </c>
      <c r="D38" s="8">
        <v>200</v>
      </c>
      <c r="E38" s="8"/>
      <c r="F38" s="25">
        <v>10.5</v>
      </c>
      <c r="G38" s="25">
        <v>10.5</v>
      </c>
      <c r="H38" s="25">
        <v>10.5</v>
      </c>
    </row>
    <row r="39" spans="1:8" ht="13.5" customHeight="1" x14ac:dyDescent="0.25">
      <c r="A39" s="4">
        <v>32</v>
      </c>
      <c r="B39" s="28" t="s">
        <v>53</v>
      </c>
      <c r="C39" s="7" t="s">
        <v>46</v>
      </c>
      <c r="D39" s="8"/>
      <c r="E39" s="8"/>
      <c r="F39" s="25">
        <f>F41</f>
        <v>2524.9</v>
      </c>
      <c r="G39" s="25">
        <f t="shared" ref="G39:H39" si="12">G41</f>
        <v>2524.3000000000002</v>
      </c>
      <c r="H39" s="25">
        <f t="shared" si="12"/>
        <v>2524.3000000000002</v>
      </c>
    </row>
    <row r="40" spans="1:8" ht="38.25" x14ac:dyDescent="0.25">
      <c r="A40" s="4">
        <v>33</v>
      </c>
      <c r="B40" s="22" t="s">
        <v>47</v>
      </c>
      <c r="C40" s="7" t="s">
        <v>54</v>
      </c>
      <c r="D40" s="8"/>
      <c r="E40" s="8" t="s">
        <v>55</v>
      </c>
      <c r="F40" s="25">
        <f>F41</f>
        <v>2524.9</v>
      </c>
      <c r="G40" s="25">
        <f t="shared" ref="G40:H40" si="13">G41</f>
        <v>2524.3000000000002</v>
      </c>
      <c r="H40" s="25">
        <f t="shared" si="13"/>
        <v>2524.3000000000002</v>
      </c>
    </row>
    <row r="41" spans="1:8" ht="25.5" x14ac:dyDescent="0.25">
      <c r="A41" s="4">
        <v>34</v>
      </c>
      <c r="B41" s="22" t="s">
        <v>56</v>
      </c>
      <c r="C41" s="7" t="s">
        <v>54</v>
      </c>
      <c r="D41" s="29"/>
      <c r="E41" s="8" t="s">
        <v>55</v>
      </c>
      <c r="F41" s="30">
        <f>F42+F44+F46</f>
        <v>2524.9</v>
      </c>
      <c r="G41" s="30">
        <f t="shared" ref="G41:H41" si="14">G42+G44+G46</f>
        <v>2524.3000000000002</v>
      </c>
      <c r="H41" s="30">
        <f t="shared" si="14"/>
        <v>2524.3000000000002</v>
      </c>
    </row>
    <row r="42" spans="1:8" ht="55.5" customHeight="1" x14ac:dyDescent="0.25">
      <c r="A42" s="4">
        <v>35</v>
      </c>
      <c r="B42" s="22" t="s">
        <v>57</v>
      </c>
      <c r="C42" s="7" t="s">
        <v>54</v>
      </c>
      <c r="D42" s="29" t="s">
        <v>58</v>
      </c>
      <c r="E42" s="8" t="s">
        <v>55</v>
      </c>
      <c r="F42" s="30">
        <f>F43</f>
        <v>2032.3</v>
      </c>
      <c r="G42" s="30">
        <f t="shared" ref="G42:H42" si="15">G43</f>
        <v>2032.3</v>
      </c>
      <c r="H42" s="30">
        <f t="shared" si="15"/>
        <v>2032.3</v>
      </c>
    </row>
    <row r="43" spans="1:8" ht="25.5" x14ac:dyDescent="0.25">
      <c r="A43" s="4">
        <v>36</v>
      </c>
      <c r="B43" s="22" t="s">
        <v>59</v>
      </c>
      <c r="C43" s="7" t="s">
        <v>54</v>
      </c>
      <c r="D43" s="29" t="s">
        <v>60</v>
      </c>
      <c r="E43" s="8" t="s">
        <v>55</v>
      </c>
      <c r="F43" s="30">
        <v>2032.3</v>
      </c>
      <c r="G43" s="30">
        <v>2032.3</v>
      </c>
      <c r="H43" s="30">
        <v>2032.3</v>
      </c>
    </row>
    <row r="44" spans="1:8" ht="25.5" x14ac:dyDescent="0.25">
      <c r="A44" s="4">
        <v>37</v>
      </c>
      <c r="B44" s="22" t="s">
        <v>31</v>
      </c>
      <c r="C44" s="7" t="s">
        <v>54</v>
      </c>
      <c r="D44" s="29" t="s">
        <v>61</v>
      </c>
      <c r="E44" s="8" t="s">
        <v>55</v>
      </c>
      <c r="F44" s="30">
        <f>F45</f>
        <v>482.6</v>
      </c>
      <c r="G44" s="30">
        <f t="shared" ref="G44:H44" si="16">G45</f>
        <v>482</v>
      </c>
      <c r="H44" s="30">
        <f t="shared" si="16"/>
        <v>482</v>
      </c>
    </row>
    <row r="45" spans="1:8" ht="25.5" x14ac:dyDescent="0.25">
      <c r="A45" s="4">
        <v>38</v>
      </c>
      <c r="B45" s="22" t="s">
        <v>33</v>
      </c>
      <c r="C45" s="7" t="s">
        <v>54</v>
      </c>
      <c r="D45" s="29" t="s">
        <v>21</v>
      </c>
      <c r="E45" s="8" t="s">
        <v>55</v>
      </c>
      <c r="F45" s="30">
        <v>482.6</v>
      </c>
      <c r="G45" s="30">
        <v>482</v>
      </c>
      <c r="H45" s="30">
        <v>482</v>
      </c>
    </row>
    <row r="46" spans="1:8" ht="63.75" x14ac:dyDescent="0.25">
      <c r="A46" s="4">
        <v>39</v>
      </c>
      <c r="B46" s="18" t="s">
        <v>62</v>
      </c>
      <c r="C46" s="31" t="s">
        <v>63</v>
      </c>
      <c r="D46" s="29"/>
      <c r="E46" s="8" t="s">
        <v>55</v>
      </c>
      <c r="F46" s="30">
        <f>F47</f>
        <v>10</v>
      </c>
      <c r="G46" s="30">
        <f t="shared" ref="G46:H47" si="17">G47</f>
        <v>10</v>
      </c>
      <c r="H46" s="30">
        <f t="shared" si="17"/>
        <v>10</v>
      </c>
    </row>
    <row r="47" spans="1:8" ht="25.5" x14ac:dyDescent="0.25">
      <c r="A47" s="4">
        <v>40</v>
      </c>
      <c r="B47" s="18" t="s">
        <v>64</v>
      </c>
      <c r="C47" s="31" t="s">
        <v>63</v>
      </c>
      <c r="D47" s="29" t="s">
        <v>61</v>
      </c>
      <c r="E47" s="8" t="s">
        <v>55</v>
      </c>
      <c r="F47" s="30">
        <f>F48</f>
        <v>10</v>
      </c>
      <c r="G47" s="30">
        <f t="shared" si="17"/>
        <v>10</v>
      </c>
      <c r="H47" s="30">
        <f t="shared" si="17"/>
        <v>10</v>
      </c>
    </row>
    <row r="48" spans="1:8" ht="33.75" customHeight="1" x14ac:dyDescent="0.25">
      <c r="A48" s="4">
        <v>41</v>
      </c>
      <c r="B48" s="18" t="s">
        <v>65</v>
      </c>
      <c r="C48" s="31" t="s">
        <v>63</v>
      </c>
      <c r="D48" s="29" t="s">
        <v>21</v>
      </c>
      <c r="E48" s="29" t="s">
        <v>55</v>
      </c>
      <c r="F48" s="30">
        <v>10</v>
      </c>
      <c r="G48" s="30">
        <v>10</v>
      </c>
      <c r="H48" s="30">
        <v>10</v>
      </c>
    </row>
    <row r="49" spans="1:8" ht="15.75" x14ac:dyDescent="0.25">
      <c r="A49" s="4">
        <v>42</v>
      </c>
      <c r="B49" s="19" t="s">
        <v>66</v>
      </c>
      <c r="C49" s="32" t="s">
        <v>67</v>
      </c>
      <c r="D49" s="8"/>
      <c r="E49" s="8"/>
      <c r="F49" s="25">
        <f>F54+F62+F67+F73+F89+F50</f>
        <v>8046.5000000000009</v>
      </c>
      <c r="G49" s="25">
        <f>G54+G62+G67+G73+G89+G50</f>
        <v>7912.47</v>
      </c>
      <c r="H49" s="25">
        <f>H54+H62+H67+H73+H89+H50</f>
        <v>7589.27</v>
      </c>
    </row>
    <row r="50" spans="1:8" x14ac:dyDescent="0.25">
      <c r="A50" s="4">
        <v>43</v>
      </c>
      <c r="B50" s="15" t="s">
        <v>116</v>
      </c>
      <c r="C50" s="41"/>
      <c r="D50" s="42"/>
      <c r="E50" s="43"/>
      <c r="F50" s="46">
        <f>F51</f>
        <v>141.6</v>
      </c>
      <c r="G50" s="46">
        <f t="shared" ref="G50:H52" si="18">G51</f>
        <v>141.6</v>
      </c>
      <c r="H50" s="46">
        <f t="shared" si="18"/>
        <v>141.6</v>
      </c>
    </row>
    <row r="51" spans="1:8" ht="25.5" x14ac:dyDescent="0.25">
      <c r="A51" s="4">
        <v>44</v>
      </c>
      <c r="B51" s="18" t="s">
        <v>18</v>
      </c>
      <c r="C51" s="41"/>
      <c r="D51" s="42"/>
      <c r="E51" s="43"/>
      <c r="F51" s="44">
        <f>F52</f>
        <v>141.6</v>
      </c>
      <c r="G51" s="44">
        <f t="shared" si="18"/>
        <v>141.6</v>
      </c>
      <c r="H51" s="44">
        <f t="shared" si="18"/>
        <v>141.6</v>
      </c>
    </row>
    <row r="52" spans="1:8" ht="63.75" x14ac:dyDescent="0.25">
      <c r="A52" s="4">
        <v>45</v>
      </c>
      <c r="B52" s="22" t="s">
        <v>57</v>
      </c>
      <c r="C52" s="45" t="s">
        <v>118</v>
      </c>
      <c r="D52" s="43">
        <v>100</v>
      </c>
      <c r="E52" s="29" t="s">
        <v>117</v>
      </c>
      <c r="F52" s="44">
        <f>F53</f>
        <v>141.6</v>
      </c>
      <c r="G52" s="44">
        <f t="shared" si="18"/>
        <v>141.6</v>
      </c>
      <c r="H52" s="44">
        <f t="shared" si="18"/>
        <v>141.6</v>
      </c>
    </row>
    <row r="53" spans="1:8" ht="25.5" x14ac:dyDescent="0.25">
      <c r="A53" s="4">
        <v>46</v>
      </c>
      <c r="B53" s="22" t="s">
        <v>59</v>
      </c>
      <c r="C53" s="45" t="s">
        <v>118</v>
      </c>
      <c r="D53" s="43">
        <v>120</v>
      </c>
      <c r="E53" s="29" t="s">
        <v>117</v>
      </c>
      <c r="F53" s="44">
        <v>141.6</v>
      </c>
      <c r="G53" s="44">
        <v>141.6</v>
      </c>
      <c r="H53" s="44">
        <v>141.6</v>
      </c>
    </row>
    <row r="54" spans="1:8" ht="30" x14ac:dyDescent="0.25">
      <c r="A54" s="4">
        <v>47</v>
      </c>
      <c r="B54" s="33" t="s">
        <v>17</v>
      </c>
      <c r="C54" s="20" t="s">
        <v>68</v>
      </c>
      <c r="D54" s="16"/>
      <c r="E54" s="16"/>
      <c r="F54" s="24">
        <f t="shared" ref="F54:H55" si="19">F55</f>
        <v>311.7</v>
      </c>
      <c r="G54" s="24">
        <f t="shared" si="19"/>
        <v>323.2</v>
      </c>
      <c r="H54" s="24">
        <f t="shared" si="19"/>
        <v>0</v>
      </c>
    </row>
    <row r="55" spans="1:8" ht="38.25" x14ac:dyDescent="0.25">
      <c r="A55" s="4">
        <v>48</v>
      </c>
      <c r="B55" s="13" t="s">
        <v>69</v>
      </c>
      <c r="C55" s="32" t="s">
        <v>70</v>
      </c>
      <c r="D55" s="23"/>
      <c r="E55" s="23"/>
      <c r="F55" s="24">
        <f t="shared" si="19"/>
        <v>311.7</v>
      </c>
      <c r="G55" s="24">
        <f t="shared" si="19"/>
        <v>323.2</v>
      </c>
      <c r="H55" s="24">
        <f t="shared" si="19"/>
        <v>0</v>
      </c>
    </row>
    <row r="56" spans="1:8" ht="51" x14ac:dyDescent="0.25">
      <c r="A56" s="4">
        <v>49</v>
      </c>
      <c r="B56" s="34" t="s">
        <v>71</v>
      </c>
      <c r="C56" s="7" t="s">
        <v>72</v>
      </c>
      <c r="D56" s="8"/>
      <c r="E56" s="8"/>
      <c r="F56" s="24">
        <f>F57</f>
        <v>311.7</v>
      </c>
      <c r="G56" s="24">
        <f t="shared" ref="G56:H56" si="20">G57</f>
        <v>323.2</v>
      </c>
      <c r="H56" s="24">
        <f t="shared" si="20"/>
        <v>0</v>
      </c>
    </row>
    <row r="57" spans="1:8" ht="54.75" customHeight="1" x14ac:dyDescent="0.25">
      <c r="A57" s="4">
        <v>50</v>
      </c>
      <c r="B57" s="13" t="s">
        <v>57</v>
      </c>
      <c r="C57" s="7" t="s">
        <v>72</v>
      </c>
      <c r="D57" s="23" t="s">
        <v>58</v>
      </c>
      <c r="E57" s="23"/>
      <c r="F57" s="24">
        <f>F61</f>
        <v>311.7</v>
      </c>
      <c r="G57" s="24">
        <f t="shared" ref="G57:H57" si="21">G61</f>
        <v>323.2</v>
      </c>
      <c r="H57" s="24">
        <f t="shared" si="21"/>
        <v>0</v>
      </c>
    </row>
    <row r="58" spans="1:8" ht="27" customHeight="1" x14ac:dyDescent="0.25">
      <c r="A58" s="4">
        <v>51</v>
      </c>
      <c r="B58" s="13" t="s">
        <v>73</v>
      </c>
      <c r="C58" s="7" t="s">
        <v>72</v>
      </c>
      <c r="D58" s="8">
        <v>100</v>
      </c>
      <c r="E58" s="8"/>
      <c r="F58" s="25">
        <f t="shared" ref="F58:H60" si="22">F59</f>
        <v>311.7</v>
      </c>
      <c r="G58" s="25">
        <f t="shared" si="22"/>
        <v>323.2</v>
      </c>
      <c r="H58" s="25">
        <f t="shared" si="22"/>
        <v>0</v>
      </c>
    </row>
    <row r="59" spans="1:8" x14ac:dyDescent="0.25">
      <c r="A59" s="4">
        <v>52</v>
      </c>
      <c r="B59" s="13" t="s">
        <v>74</v>
      </c>
      <c r="C59" s="7" t="s">
        <v>72</v>
      </c>
      <c r="D59" s="8">
        <v>120</v>
      </c>
      <c r="E59" s="8" t="s">
        <v>75</v>
      </c>
      <c r="F59" s="25">
        <f t="shared" si="22"/>
        <v>311.7</v>
      </c>
      <c r="G59" s="25">
        <f t="shared" si="22"/>
        <v>323.2</v>
      </c>
      <c r="H59" s="25">
        <f t="shared" si="22"/>
        <v>0</v>
      </c>
    </row>
    <row r="60" spans="1:8" x14ac:dyDescent="0.25">
      <c r="A60" s="4">
        <v>53</v>
      </c>
      <c r="B60" s="35" t="s">
        <v>76</v>
      </c>
      <c r="C60" s="7" t="s">
        <v>72</v>
      </c>
      <c r="D60" s="8">
        <v>120</v>
      </c>
      <c r="E60" s="8" t="s">
        <v>77</v>
      </c>
      <c r="F60" s="25">
        <f t="shared" si="22"/>
        <v>311.7</v>
      </c>
      <c r="G60" s="25">
        <f t="shared" si="22"/>
        <v>323.2</v>
      </c>
      <c r="H60" s="25">
        <f t="shared" si="22"/>
        <v>0</v>
      </c>
    </row>
    <row r="61" spans="1:8" ht="25.5" x14ac:dyDescent="0.25">
      <c r="A61" s="4">
        <v>54</v>
      </c>
      <c r="B61" s="13" t="s">
        <v>31</v>
      </c>
      <c r="C61" s="7" t="s">
        <v>72</v>
      </c>
      <c r="D61" s="8" t="s">
        <v>61</v>
      </c>
      <c r="E61" s="8"/>
      <c r="F61" s="25">
        <v>311.7</v>
      </c>
      <c r="G61" s="25">
        <v>323.2</v>
      </c>
      <c r="H61" s="25"/>
    </row>
    <row r="62" spans="1:8" ht="38.25" x14ac:dyDescent="0.25">
      <c r="A62" s="4">
        <v>55</v>
      </c>
      <c r="B62" s="36" t="s">
        <v>79</v>
      </c>
      <c r="C62" s="7" t="s">
        <v>80</v>
      </c>
      <c r="D62" s="8"/>
      <c r="E62" s="8"/>
      <c r="F62" s="24">
        <v>100</v>
      </c>
      <c r="G62" s="24">
        <v>100</v>
      </c>
      <c r="H62" s="24">
        <v>100</v>
      </c>
    </row>
    <row r="63" spans="1:8" x14ac:dyDescent="0.25">
      <c r="A63" s="4">
        <v>56</v>
      </c>
      <c r="B63" s="13" t="s">
        <v>81</v>
      </c>
      <c r="C63" s="7" t="s">
        <v>80</v>
      </c>
      <c r="D63" s="23" t="s">
        <v>82</v>
      </c>
      <c r="E63" s="23"/>
      <c r="F63" s="24">
        <v>100</v>
      </c>
      <c r="G63" s="24">
        <v>100</v>
      </c>
      <c r="H63" s="24">
        <v>100</v>
      </c>
    </row>
    <row r="64" spans="1:8" x14ac:dyDescent="0.25">
      <c r="A64" s="4">
        <v>57</v>
      </c>
      <c r="B64" s="13" t="s">
        <v>83</v>
      </c>
      <c r="C64" s="7" t="s">
        <v>80</v>
      </c>
      <c r="D64" s="8" t="s">
        <v>84</v>
      </c>
      <c r="E64" s="8"/>
      <c r="F64" s="24">
        <v>100</v>
      </c>
      <c r="G64" s="24">
        <v>100</v>
      </c>
      <c r="H64" s="24">
        <v>100</v>
      </c>
    </row>
    <row r="65" spans="1:8" x14ac:dyDescent="0.25">
      <c r="A65" s="4">
        <v>58</v>
      </c>
      <c r="B65" s="13" t="s">
        <v>85</v>
      </c>
      <c r="C65" s="7" t="s">
        <v>80</v>
      </c>
      <c r="D65" s="8">
        <v>870</v>
      </c>
      <c r="E65" s="8" t="s">
        <v>86</v>
      </c>
      <c r="F65" s="24">
        <v>100</v>
      </c>
      <c r="G65" s="24">
        <v>100</v>
      </c>
      <c r="H65" s="24">
        <v>100</v>
      </c>
    </row>
    <row r="66" spans="1:8" x14ac:dyDescent="0.25">
      <c r="A66" s="4">
        <v>59</v>
      </c>
      <c r="B66" s="13" t="s">
        <v>87</v>
      </c>
      <c r="C66" s="7" t="s">
        <v>80</v>
      </c>
      <c r="D66" s="8">
        <v>870</v>
      </c>
      <c r="E66" s="8" t="s">
        <v>88</v>
      </c>
      <c r="F66" s="24">
        <v>100</v>
      </c>
      <c r="G66" s="24">
        <v>100</v>
      </c>
      <c r="H66" s="24">
        <v>100</v>
      </c>
    </row>
    <row r="67" spans="1:8" ht="38.25" x14ac:dyDescent="0.25">
      <c r="A67" s="4">
        <v>60</v>
      </c>
      <c r="B67" s="36" t="s">
        <v>91</v>
      </c>
      <c r="C67" s="7" t="s">
        <v>68</v>
      </c>
      <c r="D67" s="23"/>
      <c r="E67" s="38"/>
      <c r="F67" s="24">
        <f>F72</f>
        <v>67.22</v>
      </c>
      <c r="G67" s="24">
        <f>G72</f>
        <v>67.22</v>
      </c>
      <c r="H67" s="24">
        <f>H72</f>
        <v>67.22</v>
      </c>
    </row>
    <row r="68" spans="1:8" ht="25.5" x14ac:dyDescent="0.25">
      <c r="A68" s="4">
        <v>61</v>
      </c>
      <c r="B68" s="13" t="s">
        <v>17</v>
      </c>
      <c r="C68" s="7" t="s">
        <v>68</v>
      </c>
      <c r="D68" s="8"/>
      <c r="E68" s="38"/>
      <c r="F68" s="25">
        <f>F69</f>
        <v>67.22</v>
      </c>
      <c r="G68" s="25">
        <f t="shared" ref="G68:H71" si="23">G69</f>
        <v>67.22</v>
      </c>
      <c r="H68" s="25">
        <f t="shared" si="23"/>
        <v>67.22</v>
      </c>
    </row>
    <row r="69" spans="1:8" ht="25.5" x14ac:dyDescent="0.25">
      <c r="A69" s="4">
        <v>62</v>
      </c>
      <c r="B69" s="13" t="s">
        <v>92</v>
      </c>
      <c r="C69" s="7" t="s">
        <v>68</v>
      </c>
      <c r="D69" s="8"/>
      <c r="E69" s="38"/>
      <c r="F69" s="25">
        <f>F70</f>
        <v>67.22</v>
      </c>
      <c r="G69" s="25">
        <f t="shared" si="23"/>
        <v>67.22</v>
      </c>
      <c r="H69" s="25">
        <f t="shared" si="23"/>
        <v>67.22</v>
      </c>
    </row>
    <row r="70" spans="1:8" ht="38.25" x14ac:dyDescent="0.25">
      <c r="A70" s="4">
        <v>63</v>
      </c>
      <c r="B70" s="13" t="s">
        <v>93</v>
      </c>
      <c r="C70" s="7" t="s">
        <v>68</v>
      </c>
      <c r="D70" s="8"/>
      <c r="E70" s="9"/>
      <c r="F70" s="25">
        <f>F71</f>
        <v>67.22</v>
      </c>
      <c r="G70" s="25">
        <f t="shared" si="23"/>
        <v>67.22</v>
      </c>
      <c r="H70" s="25">
        <f t="shared" si="23"/>
        <v>67.22</v>
      </c>
    </row>
    <row r="71" spans="1:8" x14ac:dyDescent="0.25">
      <c r="A71" s="4">
        <v>64</v>
      </c>
      <c r="B71" s="13" t="s">
        <v>89</v>
      </c>
      <c r="C71" s="7" t="s">
        <v>94</v>
      </c>
      <c r="D71" s="9">
        <v>500</v>
      </c>
      <c r="E71" s="8" t="s">
        <v>86</v>
      </c>
      <c r="F71" s="25">
        <f>F72</f>
        <v>67.22</v>
      </c>
      <c r="G71" s="25">
        <f t="shared" si="23"/>
        <v>67.22</v>
      </c>
      <c r="H71" s="25">
        <f t="shared" si="23"/>
        <v>67.22</v>
      </c>
    </row>
    <row r="72" spans="1:8" x14ac:dyDescent="0.25">
      <c r="A72" s="4">
        <v>65</v>
      </c>
      <c r="B72" s="13" t="s">
        <v>90</v>
      </c>
      <c r="C72" s="7" t="s">
        <v>94</v>
      </c>
      <c r="D72" s="9">
        <v>540</v>
      </c>
      <c r="E72" s="8" t="s">
        <v>95</v>
      </c>
      <c r="F72" s="25">
        <v>67.22</v>
      </c>
      <c r="G72" s="25">
        <v>67.22</v>
      </c>
      <c r="H72" s="25">
        <v>67.22</v>
      </c>
    </row>
    <row r="73" spans="1:8" ht="51" x14ac:dyDescent="0.25">
      <c r="A73" s="4">
        <v>66</v>
      </c>
      <c r="B73" s="36" t="s">
        <v>96</v>
      </c>
      <c r="C73" s="7" t="s">
        <v>68</v>
      </c>
      <c r="D73" s="8"/>
      <c r="E73" s="9"/>
      <c r="F73" s="21">
        <f t="shared" ref="F73:H74" si="24">F74</f>
        <v>6696.7800000000007</v>
      </c>
      <c r="G73" s="21">
        <f t="shared" si="24"/>
        <v>6551.25</v>
      </c>
      <c r="H73" s="21">
        <f t="shared" si="24"/>
        <v>6551.25</v>
      </c>
    </row>
    <row r="74" spans="1:8" ht="25.5" x14ac:dyDescent="0.25">
      <c r="A74" s="4">
        <v>67</v>
      </c>
      <c r="B74" s="13" t="s">
        <v>17</v>
      </c>
      <c r="C74" s="7" t="s">
        <v>68</v>
      </c>
      <c r="D74" s="8"/>
      <c r="E74" s="9"/>
      <c r="F74" s="25">
        <f t="shared" si="24"/>
        <v>6696.7800000000007</v>
      </c>
      <c r="G74" s="25">
        <f t="shared" si="24"/>
        <v>6551.25</v>
      </c>
      <c r="H74" s="25">
        <f t="shared" si="24"/>
        <v>6551.25</v>
      </c>
    </row>
    <row r="75" spans="1:8" ht="25.5" x14ac:dyDescent="0.25">
      <c r="A75" s="4">
        <v>68</v>
      </c>
      <c r="B75" s="13" t="s">
        <v>97</v>
      </c>
      <c r="C75" s="7" t="s">
        <v>68</v>
      </c>
      <c r="D75" s="8"/>
      <c r="E75" s="9"/>
      <c r="F75" s="25">
        <f>F79+F78</f>
        <v>6696.7800000000007</v>
      </c>
      <c r="G75" s="25">
        <f>G79+G78</f>
        <v>6551.25</v>
      </c>
      <c r="H75" s="25">
        <f>H79+H78</f>
        <v>6551.25</v>
      </c>
    </row>
    <row r="76" spans="1:8" ht="38.25" x14ac:dyDescent="0.25">
      <c r="A76" s="4">
        <v>69</v>
      </c>
      <c r="B76" s="36" t="s">
        <v>98</v>
      </c>
      <c r="C76" s="7" t="s">
        <v>99</v>
      </c>
      <c r="D76" s="8"/>
      <c r="E76" s="38"/>
      <c r="F76" s="24">
        <f t="shared" ref="F76:H77" si="25">F77</f>
        <v>10</v>
      </c>
      <c r="G76" s="24">
        <f t="shared" si="25"/>
        <v>10</v>
      </c>
      <c r="H76" s="24">
        <f t="shared" si="25"/>
        <v>10</v>
      </c>
    </row>
    <row r="77" spans="1:8" ht="25.5" x14ac:dyDescent="0.25">
      <c r="A77" s="4">
        <v>70</v>
      </c>
      <c r="B77" s="13" t="s">
        <v>31</v>
      </c>
      <c r="C77" s="7" t="s">
        <v>99</v>
      </c>
      <c r="D77" s="8" t="s">
        <v>61</v>
      </c>
      <c r="E77" s="8" t="s">
        <v>86</v>
      </c>
      <c r="F77" s="25">
        <f t="shared" si="25"/>
        <v>10</v>
      </c>
      <c r="G77" s="25">
        <f t="shared" si="25"/>
        <v>10</v>
      </c>
      <c r="H77" s="25">
        <f t="shared" si="25"/>
        <v>10</v>
      </c>
    </row>
    <row r="78" spans="1:8" ht="25.5" x14ac:dyDescent="0.25">
      <c r="A78" s="4">
        <v>71</v>
      </c>
      <c r="B78" s="13" t="s">
        <v>33</v>
      </c>
      <c r="C78" s="7" t="s">
        <v>99</v>
      </c>
      <c r="D78" s="8" t="s">
        <v>21</v>
      </c>
      <c r="E78" s="8" t="s">
        <v>100</v>
      </c>
      <c r="F78" s="25">
        <v>10</v>
      </c>
      <c r="G78" s="25">
        <v>10</v>
      </c>
      <c r="H78" s="25">
        <v>10</v>
      </c>
    </row>
    <row r="79" spans="1:8" ht="38.25" x14ac:dyDescent="0.25">
      <c r="A79" s="4">
        <v>72</v>
      </c>
      <c r="B79" s="36" t="s">
        <v>101</v>
      </c>
      <c r="C79" s="37" t="s">
        <v>102</v>
      </c>
      <c r="D79" s="8"/>
      <c r="E79" s="8"/>
      <c r="F79" s="25">
        <f>F80+F85</f>
        <v>6686.7800000000007</v>
      </c>
      <c r="G79" s="25">
        <f t="shared" ref="G79:H79" si="26">G80+G85</f>
        <v>6541.25</v>
      </c>
      <c r="H79" s="25">
        <f t="shared" si="26"/>
        <v>6541.25</v>
      </c>
    </row>
    <row r="80" spans="1:8" ht="54" customHeight="1" x14ac:dyDescent="0.25">
      <c r="A80" s="4">
        <v>73</v>
      </c>
      <c r="B80" s="13" t="s">
        <v>57</v>
      </c>
      <c r="C80" s="7" t="s">
        <v>103</v>
      </c>
      <c r="D80" s="23"/>
      <c r="E80" s="23"/>
      <c r="F80" s="24">
        <f>F81</f>
        <v>3044.75</v>
      </c>
      <c r="G80" s="24">
        <f t="shared" ref="G80:H80" si="27">G81</f>
        <v>3044.75</v>
      </c>
      <c r="H80" s="24">
        <f t="shared" si="27"/>
        <v>3044.75</v>
      </c>
    </row>
    <row r="81" spans="1:8" ht="32.25" customHeight="1" x14ac:dyDescent="0.25">
      <c r="A81" s="4">
        <v>74</v>
      </c>
      <c r="B81" s="13" t="s">
        <v>73</v>
      </c>
      <c r="C81" s="7" t="s">
        <v>103</v>
      </c>
      <c r="D81" s="8">
        <v>100</v>
      </c>
      <c r="E81" s="8"/>
      <c r="F81" s="25">
        <v>3044.75</v>
      </c>
      <c r="G81" s="25">
        <v>3044.75</v>
      </c>
      <c r="H81" s="25">
        <v>3044.75</v>
      </c>
    </row>
    <row r="82" spans="1:8" x14ac:dyDescent="0.25">
      <c r="A82" s="4">
        <v>75</v>
      </c>
      <c r="B82" s="13" t="s">
        <v>85</v>
      </c>
      <c r="C82" s="7" t="s">
        <v>103</v>
      </c>
      <c r="D82" s="8">
        <v>120</v>
      </c>
      <c r="E82" s="8"/>
      <c r="F82" s="25">
        <f t="shared" ref="F82:F87" si="28">F83</f>
        <v>3642.03</v>
      </c>
      <c r="G82" s="25">
        <f t="shared" ref="G82:H83" si="29">G83</f>
        <v>3496.5</v>
      </c>
      <c r="H82" s="25">
        <f t="shared" si="29"/>
        <v>3496.5</v>
      </c>
    </row>
    <row r="83" spans="1:8" ht="38.25" x14ac:dyDescent="0.25">
      <c r="A83" s="4">
        <v>76</v>
      </c>
      <c r="B83" s="13" t="s">
        <v>96</v>
      </c>
      <c r="C83" s="7" t="s">
        <v>103</v>
      </c>
      <c r="D83" s="8">
        <v>120</v>
      </c>
      <c r="E83" s="8" t="s">
        <v>86</v>
      </c>
      <c r="F83" s="25">
        <f t="shared" si="28"/>
        <v>3642.03</v>
      </c>
      <c r="G83" s="25">
        <f t="shared" si="29"/>
        <v>3496.5</v>
      </c>
      <c r="H83" s="25">
        <f t="shared" si="29"/>
        <v>3496.5</v>
      </c>
    </row>
    <row r="84" spans="1:8" ht="25.5" x14ac:dyDescent="0.25">
      <c r="A84" s="4">
        <v>77</v>
      </c>
      <c r="B84" s="13" t="s">
        <v>31</v>
      </c>
      <c r="C84" s="7" t="s">
        <v>103</v>
      </c>
      <c r="D84" s="8">
        <v>120</v>
      </c>
      <c r="E84" s="8" t="s">
        <v>100</v>
      </c>
      <c r="F84" s="25">
        <f t="shared" si="28"/>
        <v>3642.03</v>
      </c>
      <c r="G84" s="25">
        <v>3496.5</v>
      </c>
      <c r="H84" s="25">
        <v>3496.5</v>
      </c>
    </row>
    <row r="85" spans="1:8" ht="25.5" x14ac:dyDescent="0.25">
      <c r="A85" s="4">
        <v>78</v>
      </c>
      <c r="B85" s="13" t="s">
        <v>33</v>
      </c>
      <c r="C85" s="7" t="s">
        <v>103</v>
      </c>
      <c r="D85" s="8">
        <v>200</v>
      </c>
      <c r="E85" s="8"/>
      <c r="F85" s="25">
        <f t="shared" si="28"/>
        <v>3642.03</v>
      </c>
      <c r="G85" s="25">
        <f t="shared" ref="G85:H87" si="30">G86</f>
        <v>3496.5</v>
      </c>
      <c r="H85" s="25">
        <f t="shared" si="30"/>
        <v>3496.5</v>
      </c>
    </row>
    <row r="86" spans="1:8" x14ac:dyDescent="0.25">
      <c r="A86" s="4">
        <v>79</v>
      </c>
      <c r="B86" s="13" t="s">
        <v>85</v>
      </c>
      <c r="C86" s="7" t="s">
        <v>103</v>
      </c>
      <c r="D86" s="8">
        <v>240</v>
      </c>
      <c r="E86" s="8"/>
      <c r="F86" s="25">
        <f t="shared" si="28"/>
        <v>3642.03</v>
      </c>
      <c r="G86" s="25">
        <f t="shared" si="30"/>
        <v>3496.5</v>
      </c>
      <c r="H86" s="25">
        <f t="shared" si="30"/>
        <v>3496.5</v>
      </c>
    </row>
    <row r="87" spans="1:8" ht="38.25" x14ac:dyDescent="0.25">
      <c r="A87" s="4">
        <v>80</v>
      </c>
      <c r="B87" s="13" t="s">
        <v>96</v>
      </c>
      <c r="C87" s="7" t="s">
        <v>103</v>
      </c>
      <c r="D87" s="8">
        <v>240</v>
      </c>
      <c r="E87" s="8" t="s">
        <v>86</v>
      </c>
      <c r="F87" s="25">
        <f t="shared" si="28"/>
        <v>3642.03</v>
      </c>
      <c r="G87" s="25">
        <f t="shared" si="30"/>
        <v>3496.5</v>
      </c>
      <c r="H87" s="25">
        <f t="shared" si="30"/>
        <v>3496.5</v>
      </c>
    </row>
    <row r="88" spans="1:8" x14ac:dyDescent="0.25">
      <c r="A88" s="4">
        <v>81</v>
      </c>
      <c r="B88" s="13" t="s">
        <v>81</v>
      </c>
      <c r="C88" s="7" t="s">
        <v>103</v>
      </c>
      <c r="D88" s="8">
        <v>240</v>
      </c>
      <c r="E88" s="8" t="s">
        <v>100</v>
      </c>
      <c r="F88" s="25">
        <v>3642.03</v>
      </c>
      <c r="G88" s="25">
        <v>3496.5</v>
      </c>
      <c r="H88" s="25">
        <v>3496.5</v>
      </c>
    </row>
    <row r="89" spans="1:8" ht="38.25" x14ac:dyDescent="0.25">
      <c r="A89" s="4">
        <v>82</v>
      </c>
      <c r="B89" s="36" t="s">
        <v>104</v>
      </c>
      <c r="C89" s="7" t="s">
        <v>105</v>
      </c>
      <c r="D89" s="8"/>
      <c r="E89" s="8" t="s">
        <v>106</v>
      </c>
      <c r="F89" s="21">
        <f>F90</f>
        <v>729.2</v>
      </c>
      <c r="G89" s="21">
        <f t="shared" ref="G89:H89" si="31">G90</f>
        <v>729.2</v>
      </c>
      <c r="H89" s="21">
        <f t="shared" si="31"/>
        <v>729.2</v>
      </c>
    </row>
    <row r="90" spans="1:8" ht="52.5" customHeight="1" x14ac:dyDescent="0.25">
      <c r="A90" s="4">
        <v>83</v>
      </c>
      <c r="B90" s="13" t="s">
        <v>57</v>
      </c>
      <c r="C90" s="7" t="s">
        <v>105</v>
      </c>
      <c r="D90" s="8" t="s">
        <v>58</v>
      </c>
      <c r="E90" s="8" t="s">
        <v>106</v>
      </c>
      <c r="F90" s="24">
        <f>F91</f>
        <v>729.2</v>
      </c>
      <c r="G90" s="24">
        <f t="shared" ref="G90:H90" si="32">G91</f>
        <v>729.2</v>
      </c>
      <c r="H90" s="24">
        <f t="shared" si="32"/>
        <v>729.2</v>
      </c>
    </row>
    <row r="91" spans="1:8" ht="27.75" customHeight="1" x14ac:dyDescent="0.25">
      <c r="A91" s="4">
        <v>84</v>
      </c>
      <c r="B91" s="13" t="s">
        <v>107</v>
      </c>
      <c r="C91" s="7" t="s">
        <v>105</v>
      </c>
      <c r="D91" s="8">
        <v>100</v>
      </c>
      <c r="E91" s="8" t="s">
        <v>106</v>
      </c>
      <c r="F91" s="24">
        <f>F92</f>
        <v>729.2</v>
      </c>
      <c r="G91" s="24">
        <f t="shared" ref="G91:H91" si="33">G92</f>
        <v>729.2</v>
      </c>
      <c r="H91" s="24">
        <f t="shared" si="33"/>
        <v>729.2</v>
      </c>
    </row>
    <row r="92" spans="1:8" x14ac:dyDescent="0.25">
      <c r="A92" s="4">
        <v>85</v>
      </c>
      <c r="B92" s="13" t="s">
        <v>85</v>
      </c>
      <c r="C92" s="7" t="s">
        <v>105</v>
      </c>
      <c r="D92" s="8">
        <v>120</v>
      </c>
      <c r="E92" s="8" t="s">
        <v>106</v>
      </c>
      <c r="F92" s="24">
        <f>F93</f>
        <v>729.2</v>
      </c>
      <c r="G92" s="24">
        <f t="shared" ref="G92:H92" si="34">G93</f>
        <v>729.2</v>
      </c>
      <c r="H92" s="24">
        <f t="shared" si="34"/>
        <v>729.2</v>
      </c>
    </row>
    <row r="93" spans="1:8" ht="25.5" x14ac:dyDescent="0.25">
      <c r="A93" s="4">
        <v>86</v>
      </c>
      <c r="B93" s="13" t="s">
        <v>108</v>
      </c>
      <c r="C93" s="7" t="s">
        <v>105</v>
      </c>
      <c r="D93" s="8">
        <v>120</v>
      </c>
      <c r="E93" s="8" t="s">
        <v>106</v>
      </c>
      <c r="F93" s="24">
        <v>729.2</v>
      </c>
      <c r="G93" s="24">
        <v>729.2</v>
      </c>
      <c r="H93" s="24">
        <v>729.2</v>
      </c>
    </row>
    <row r="94" spans="1:8" x14ac:dyDescent="0.25">
      <c r="A94" s="4">
        <v>87</v>
      </c>
      <c r="B94" s="13" t="s">
        <v>119</v>
      </c>
      <c r="C94" s="7"/>
      <c r="D94" s="8"/>
      <c r="E94" s="8"/>
      <c r="F94" s="24"/>
      <c r="G94" s="24">
        <v>544.54499999999996</v>
      </c>
      <c r="H94" s="24">
        <v>1091.3979999999999</v>
      </c>
    </row>
    <row r="95" spans="1:8" x14ac:dyDescent="0.25">
      <c r="A95" s="39"/>
      <c r="B95" s="35" t="s">
        <v>109</v>
      </c>
      <c r="C95" s="8"/>
      <c r="D95" s="8"/>
      <c r="E95" s="8"/>
      <c r="F95" s="21">
        <f>F49+F32+F24+F21+F8+F14</f>
        <v>22317.77</v>
      </c>
      <c r="G95" s="21">
        <f>G49+G32+G24+G21+G8+G14+G94</f>
        <v>22659.549999999996</v>
      </c>
      <c r="H95" s="21">
        <f>H49+H32+H24+H21+H8+H14+H94</f>
        <v>22929.360000000001</v>
      </c>
    </row>
    <row r="96" spans="1:8" ht="15.75" x14ac:dyDescent="0.25">
      <c r="A96" s="3"/>
    </row>
    <row r="97" spans="1:5" ht="15.75" x14ac:dyDescent="0.25">
      <c r="A97" s="3"/>
    </row>
    <row r="98" spans="1:5" ht="15.75" x14ac:dyDescent="0.25">
      <c r="A98" s="3"/>
    </row>
    <row r="99" spans="1:5" ht="15.75" x14ac:dyDescent="0.25">
      <c r="A99" s="3"/>
    </row>
    <row r="100" spans="1:5" ht="15.75" x14ac:dyDescent="0.25">
      <c r="A100" s="3"/>
    </row>
    <row r="101" spans="1:5" ht="15.75" x14ac:dyDescent="0.25">
      <c r="A101" s="3"/>
      <c r="C101"/>
      <c r="D101"/>
      <c r="E101"/>
    </row>
    <row r="102" spans="1:5" ht="15.75" x14ac:dyDescent="0.25">
      <c r="A102" s="3"/>
      <c r="C102"/>
      <c r="D102"/>
      <c r="E102"/>
    </row>
    <row r="103" spans="1:5" ht="15.75" x14ac:dyDescent="0.25">
      <c r="A103" s="3"/>
      <c r="C103"/>
      <c r="D103"/>
      <c r="E103"/>
    </row>
    <row r="104" spans="1:5" ht="15.75" x14ac:dyDescent="0.25">
      <c r="A104" s="3"/>
      <c r="C104"/>
      <c r="D104"/>
      <c r="E104"/>
    </row>
    <row r="105" spans="1:5" ht="15.75" x14ac:dyDescent="0.25">
      <c r="A105" s="3"/>
      <c r="C105"/>
      <c r="D105"/>
      <c r="E105"/>
    </row>
    <row r="106" spans="1:5" ht="15.75" x14ac:dyDescent="0.25">
      <c r="A106" s="3"/>
      <c r="C106"/>
      <c r="D106"/>
      <c r="E106"/>
    </row>
    <row r="107" spans="1:5" ht="15.75" x14ac:dyDescent="0.25">
      <c r="A107" s="3"/>
      <c r="C107"/>
      <c r="D107"/>
      <c r="E107"/>
    </row>
  </sheetData>
  <mergeCells count="1">
    <mergeCell ref="A5:H5"/>
  </mergeCells>
  <pageMargins left="0.31496062992125984" right="0" top="0.74803149606299213" bottom="0.74803149606299213" header="0.31496062992125984" footer="0.31496062992125984"/>
  <pageSetup paperSize="9" scale="80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2018-11-21T02:21:04Z</cp:lastPrinted>
  <dcterms:created xsi:type="dcterms:W3CDTF">2016-01-13T04:28:35Z</dcterms:created>
  <dcterms:modified xsi:type="dcterms:W3CDTF">2018-12-17T02:02:27Z</dcterms:modified>
</cp:coreProperties>
</file>