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8195" windowHeight="117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60" i="1" l="1"/>
  <c r="H60" i="1"/>
  <c r="G63" i="1"/>
  <c r="H63" i="1"/>
  <c r="G24" i="1" l="1"/>
  <c r="H24" i="1"/>
  <c r="G23" i="1"/>
  <c r="G29" i="1" l="1"/>
  <c r="G28" i="1" s="1"/>
  <c r="H29" i="1"/>
  <c r="H28" i="1" s="1"/>
  <c r="G30" i="1"/>
  <c r="H30" i="1"/>
  <c r="F28" i="1"/>
  <c r="F29" i="1"/>
  <c r="G31" i="1"/>
  <c r="G32" i="1"/>
  <c r="H32" i="1"/>
  <c r="H31" i="1" s="1"/>
  <c r="F30" i="1"/>
  <c r="F31" i="1"/>
  <c r="F32" i="1"/>
  <c r="G12" i="1" l="1"/>
  <c r="H12" i="1"/>
  <c r="F12" i="1"/>
  <c r="G13" i="1"/>
  <c r="H13" i="1"/>
  <c r="F13" i="1"/>
  <c r="G14" i="1"/>
  <c r="H14" i="1"/>
  <c r="F14" i="1"/>
  <c r="G15" i="1"/>
  <c r="H15" i="1"/>
  <c r="F15" i="1"/>
  <c r="G92" i="1"/>
  <c r="H92" i="1"/>
  <c r="F51" i="1" l="1"/>
  <c r="H101" i="1" l="1"/>
  <c r="H100" i="1" s="1"/>
  <c r="H99" i="1" s="1"/>
  <c r="G101" i="1"/>
  <c r="G100" i="1" s="1"/>
  <c r="G99" i="1" s="1"/>
  <c r="F101" i="1"/>
  <c r="F100" i="1" s="1"/>
  <c r="F99" i="1" s="1"/>
  <c r="G96" i="1" l="1"/>
  <c r="G95" i="1" s="1"/>
  <c r="G94" i="1" s="1"/>
  <c r="H96" i="1"/>
  <c r="H95" i="1" s="1"/>
  <c r="H94" i="1" s="1"/>
  <c r="F96" i="1"/>
  <c r="F95" i="1" s="1"/>
  <c r="F94" i="1" s="1"/>
  <c r="H26" i="1" l="1"/>
  <c r="G26" i="1"/>
  <c r="G66" i="1"/>
  <c r="G91" i="1" l="1"/>
  <c r="G90" i="1" s="1"/>
  <c r="G89" i="1" s="1"/>
  <c r="G88" i="1" s="1"/>
  <c r="H91" i="1"/>
  <c r="H90" i="1" s="1"/>
  <c r="H89" i="1" s="1"/>
  <c r="H88" i="1" s="1"/>
  <c r="F76" i="1"/>
  <c r="F75" i="1" l="1"/>
  <c r="F74" i="1" l="1"/>
  <c r="F73" i="1" s="1"/>
  <c r="F72" i="1" s="1"/>
  <c r="F71" i="1" s="1"/>
  <c r="F92" i="1"/>
  <c r="H86" i="1"/>
  <c r="H85" i="1" s="1"/>
  <c r="G86" i="1"/>
  <c r="G85" i="1" s="1"/>
  <c r="F86" i="1"/>
  <c r="F85" i="1" s="1"/>
  <c r="H83" i="1"/>
  <c r="G83" i="1"/>
  <c r="F83" i="1"/>
  <c r="H82" i="1"/>
  <c r="G82" i="1"/>
  <c r="F82" i="1"/>
  <c r="H81" i="1"/>
  <c r="H80" i="1" s="1"/>
  <c r="G81" i="1"/>
  <c r="G80" i="1" s="1"/>
  <c r="F81" i="1"/>
  <c r="F80" i="1" s="1"/>
  <c r="H76" i="1"/>
  <c r="G76" i="1"/>
  <c r="H75" i="1"/>
  <c r="G75" i="1"/>
  <c r="H74" i="1"/>
  <c r="G74" i="1"/>
  <c r="H73" i="1"/>
  <c r="H72" i="1" s="1"/>
  <c r="H71" i="1" s="1"/>
  <c r="G73" i="1"/>
  <c r="G72" i="1" s="1"/>
  <c r="G71" i="1" s="1"/>
  <c r="H69" i="1"/>
  <c r="H68" i="1" s="1"/>
  <c r="G69" i="1"/>
  <c r="G68" i="1" s="1"/>
  <c r="F69" i="1"/>
  <c r="F68" i="1" s="1"/>
  <c r="H66" i="1"/>
  <c r="F66" i="1"/>
  <c r="F63" i="1" s="1"/>
  <c r="H64" i="1"/>
  <c r="G64" i="1"/>
  <c r="F64" i="1"/>
  <c r="H58" i="1"/>
  <c r="H57" i="1" s="1"/>
  <c r="H56" i="1" s="1"/>
  <c r="H55" i="1" s="1"/>
  <c r="G58" i="1"/>
  <c r="G57" i="1" s="1"/>
  <c r="G56" i="1" s="1"/>
  <c r="G55" i="1" s="1"/>
  <c r="F58" i="1"/>
  <c r="F57" i="1" s="1"/>
  <c r="F56" i="1" s="1"/>
  <c r="F55" i="1" s="1"/>
  <c r="G51" i="1"/>
  <c r="G49" i="1"/>
  <c r="F49" i="1"/>
  <c r="F48" i="1" s="1"/>
  <c r="H44" i="1"/>
  <c r="H42" i="1"/>
  <c r="H41" i="1" s="1"/>
  <c r="H40" i="1" s="1"/>
  <c r="G42" i="1"/>
  <c r="G41" i="1" s="1"/>
  <c r="G40" i="1" s="1"/>
  <c r="F42" i="1"/>
  <c r="F41" i="1" s="1"/>
  <c r="F40" i="1" s="1"/>
  <c r="F26" i="1"/>
  <c r="F24" i="1"/>
  <c r="H23" i="1"/>
  <c r="H19" i="1" s="1"/>
  <c r="H18" i="1" s="1"/>
  <c r="H17" i="1" s="1"/>
  <c r="G19" i="1"/>
  <c r="G18" i="1" s="1"/>
  <c r="G17" i="1" s="1"/>
  <c r="H21" i="1"/>
  <c r="H20" i="1" s="1"/>
  <c r="G21" i="1"/>
  <c r="G20" i="1" s="1"/>
  <c r="F21" i="1"/>
  <c r="F20" i="1" s="1"/>
  <c r="H11" i="1"/>
  <c r="G11" i="1"/>
  <c r="F11" i="1"/>
  <c r="F91" i="1" l="1"/>
  <c r="F90" i="1" s="1"/>
  <c r="F89" i="1" s="1"/>
  <c r="F88" i="1" s="1"/>
  <c r="G48" i="1"/>
  <c r="G45" i="1" s="1"/>
  <c r="G44" i="1" s="1"/>
  <c r="F61" i="1"/>
  <c r="F23" i="1"/>
  <c r="F19" i="1" s="1"/>
  <c r="F18" i="1" s="1"/>
  <c r="F17" i="1" s="1"/>
  <c r="F79" i="1"/>
  <c r="F78" i="1" s="1"/>
  <c r="G79" i="1"/>
  <c r="G78" i="1" s="1"/>
  <c r="F45" i="1"/>
  <c r="F44" i="1" s="1"/>
  <c r="F46" i="1"/>
  <c r="F47" i="1"/>
  <c r="H62" i="1"/>
  <c r="F39" i="1"/>
  <c r="F38" i="1"/>
  <c r="F54" i="1"/>
  <c r="H39" i="1"/>
  <c r="H38" i="1"/>
  <c r="H10" i="1" s="1"/>
  <c r="H54" i="1"/>
  <c r="G39" i="1"/>
  <c r="G38" i="1"/>
  <c r="G10" i="1" s="1"/>
  <c r="G54" i="1"/>
  <c r="H79" i="1"/>
  <c r="H78" i="1" s="1"/>
  <c r="F60" i="1" l="1"/>
  <c r="F53" i="1" s="1"/>
  <c r="F62" i="1"/>
  <c r="G47" i="1"/>
  <c r="G46" i="1" s="1"/>
  <c r="H61" i="1"/>
  <c r="H53" i="1" s="1"/>
  <c r="H104" i="1" s="1"/>
  <c r="G61" i="1"/>
  <c r="G53" i="1" s="1"/>
  <c r="G104" i="1" s="1"/>
  <c r="G62" i="1"/>
  <c r="F10" i="1" l="1"/>
  <c r="F104" i="1" s="1"/>
</calcChain>
</file>

<file path=xl/sharedStrings.xml><?xml version="1.0" encoding="utf-8"?>
<sst xmlns="http://schemas.openxmlformats.org/spreadsheetml/2006/main" count="277" uniqueCount="122">
  <si>
    <t>Приложение 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</si>
  <si>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</si>
  <si>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(тыс.рублей)</t>
  </si>
  <si>
    <t>№ строки</t>
  </si>
  <si>
    <t>Наименование показателя бюджетной классификации</t>
  </si>
  <si>
    <t>Раздел, подраздел</t>
  </si>
  <si>
    <t>Целевая статья</t>
  </si>
  <si>
    <t>Вид расходов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</si>
  <si>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</si>
  <si>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</si>
  <si>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</si>
  <si>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</si>
  <si>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 отдельных органов исполнительной власти</t>
  </si>
  <si>
    <t>8200000000</t>
  </si>
  <si>
    <t>Непрограммные расходы администрации Устюгскогосельсовета</t>
  </si>
  <si>
    <t>8210000000</t>
  </si>
  <si>
    <t>Глава муниципального образования в рамках непрограммных расходов Устюгскогосельсовета</t>
  </si>
  <si>
    <t>8210090220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</si>
  <si>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</si>
  <si>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r>
      <t>Расходы на выплату персоналу государственных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муниципальных) органов</t>
    </r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</si>
  <si>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</si>
  <si>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</si>
  <si>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Непрограммные расходы отдельных органов исполнительной власти</t>
  </si>
  <si>
    <t>Непрограммные расходы администрацииУстюгского сельсовета</t>
  </si>
  <si>
    <t>Обеспечение деятельности административных комиссий в рамках непрограммных расходов Администрации Устюгского сельсовета</t>
  </si>
  <si>
    <t>8210075140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</si>
  <si>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</si>
  <si>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</si>
  <si>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местного самоуправления в рамках непрограммных расходов Администрации Устюгскогоо  сельсовета</t>
  </si>
  <si>
    <t>8210090210</t>
  </si>
  <si>
    <t>Расходы на выплату персоналу государственных (муниципальных)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</si>
  <si>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</si>
  <si>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</si>
  <si>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Передача полномочий в области исполнения бюджета в рамках непрограммных расходов Администрации Устюгского сельсовета</t>
  </si>
  <si>
    <t>8210090010</t>
  </si>
  <si>
    <t>Межбюджетные трансферты</t>
  </si>
  <si>
    <t>Иные межбюджетные трансферты</t>
  </si>
  <si>
    <t>Резервные фонды</t>
  </si>
  <si>
    <t>0111</t>
  </si>
  <si>
    <t>Расходы за счет резервного фонда</t>
  </si>
  <si>
    <t>Иные бюджетные ассигнования</t>
  </si>
  <si>
    <t>Резервные средства</t>
  </si>
  <si>
    <t>Непрограммные расходы администрации Устюгского сельсовета</t>
  </si>
  <si>
    <t>НАЦИОНАЛЬНАЯ ОБОРОНА</t>
  </si>
  <si>
    <t>0200</t>
  </si>
  <si>
    <t xml:space="preserve">Мобилизационная  и вневойсковая подготовка </t>
  </si>
  <si>
    <t>0203</t>
  </si>
  <si>
    <t>Осуществление первичного воинского учета на территориях, где отсутствуют военные комиссариаты в рамках непрограммных расходов отдельных органов исполнительной власти</t>
  </si>
  <si>
    <t>8210051180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</si>
  <si>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</si>
  <si>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</si>
  <si>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</si>
  <si>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</si>
  <si>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 «Обеспечение жизнедеятельности и безопасности Устюгского сельсовета»</t>
  </si>
  <si>
    <t>0200000000</t>
  </si>
  <si>
    <t>Отдельные мероприятия в рамках программы   «Обеспечение жизнедеятельности и безопасности Устюгского сельсовета»</t>
  </si>
  <si>
    <t>0200900000</t>
  </si>
  <si>
    <t xml:space="preserve"> Мероприятия по профилактике терриризма и экстремизма в рамках отдельных мероприятий муниципальной программы "Обеспечение жизнедеятельности и безопасности Устюгского сельсовета"</t>
  </si>
  <si>
    <t>0200990040</t>
  </si>
  <si>
    <t>Обеспечение пожарной безопасности</t>
  </si>
  <si>
    <t>0310</t>
  </si>
  <si>
    <t>Подпрограмма"Обеспечение пожарной безопасности населения на территории Устюгского сельсовета"</t>
  </si>
  <si>
    <t>0220090030</t>
  </si>
  <si>
    <t>обеспечение первичных мер пожарной безопасности</t>
  </si>
  <si>
    <t>Расходы на выплату персоналу государственных (муниципальных) органов</t>
  </si>
  <si>
    <t>022009030</t>
  </si>
  <si>
    <t>Обеспечение профилактики и тушение пожаров в рамках подпрограммы «Обеспечение пожарной безопасности населения на территории Устюгского сельсовета» программы «Обеспечение жизнедеятельности и безопасности Устюгского сельсовета»</t>
  </si>
  <si>
    <t>0220090040</t>
  </si>
  <si>
    <t>Закупка товаров, работ и услуг для обеспечения государственных  (муниципальных )нужд</t>
  </si>
  <si>
    <t>Иные закупки товаров, работ и услуг для обеспечения государственных (муниципальных )нужд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</si>
  <si>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</si>
  <si>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</si>
  <si>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</si>
  <si>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</si>
  <si>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 «Обеспечение жизнедеятельности и безопасности Устюгского сельсовета сельсовета»</t>
  </si>
  <si>
    <t>0210090050</t>
  </si>
  <si>
    <t>Подпрограмма «Содержание и благоустройство территории Устюгского сельсовета»</t>
  </si>
  <si>
    <t>Обустройство, содержание и ремонт дорог поселений Устюгского сельсовета в рамках муниципальной программы "Обеспечение жизнедеятельности и безопасности Устюгского сельсовета"</t>
  </si>
  <si>
    <t>ЖИЛИЩНО-КОММУНАЛЬНОЕ ХОЗЯЙСТВО</t>
  </si>
  <si>
    <t>0500</t>
  </si>
  <si>
    <t>Благоустройство</t>
  </si>
  <si>
    <t>0503</t>
  </si>
  <si>
    <t>Муниципальная программа  «Обеспечение жизнедеятельности и безопасности Устюгского сельсовета"</t>
  </si>
  <si>
    <t>Подпрограмма  «Содержание и благоустройство территории Устюгского сельсовета»</t>
  </si>
  <si>
    <t>0210000000</t>
  </si>
  <si>
    <t>0210090060</t>
  </si>
  <si>
    <t>Прочие мероприятия по благоустройству в рамках подпрограммы «Содержание и благоустройство территории Устюгского сельсовета» в рамках программы «Обеспечение жизнедеятельности и безопасности Устюгского сельсовета» в рамках подпрограммы «Содержание и благоустройство территории Устюгского сельсовета» в рамках программы «Обеспечение жизнедеятельности и безопасности Устюгского сельсовета»</t>
  </si>
  <si>
    <t>0210090070</t>
  </si>
  <si>
    <t>Закупка товаров, работ и услуг для обеспечения государственных (муниципальных) нужд</t>
  </si>
  <si>
    <t>Иные закупки товаров , работ и услуг для государственных (муниципальных) нужд</t>
  </si>
  <si>
    <t>КУЛЬТУРА И  КИНЕМАТОГРАФИЯ</t>
  </si>
  <si>
    <t>0801</t>
  </si>
  <si>
    <t>Культура</t>
  </si>
  <si>
    <t>0100000000</t>
  </si>
  <si>
    <t xml:space="preserve">Муниципальная программа «Развитие культуры Устюгского сельсовета» </t>
  </si>
  <si>
    <t>0110000000</t>
  </si>
  <si>
    <t>Подпрограмма «Поддержка и развитие народного творчества на территории Устюгского сельсовета»</t>
  </si>
  <si>
    <t>Другие вопросы в области здравохранения</t>
  </si>
  <si>
    <t>0909</t>
  </si>
  <si>
    <t xml:space="preserve">Межбюджетные трансферты на проведение аккарицидных обработок в рамках непрограммных расходов администрации Устюгского сельсовета </t>
  </si>
  <si>
    <t>Софинансирование аккарицидная обработка территории  поселений</t>
  </si>
  <si>
    <t>ИТОГО:</t>
  </si>
  <si>
    <t>Содержание и обслуживание сетей уличного освещения территории поселениявв в рамках муниципальной программы "Обеспечение жизнедеятельности и безопасности Устюгского сельсовета"</t>
  </si>
  <si>
    <t>К решению Устюгского</t>
  </si>
  <si>
    <t>сельского совета депутатов</t>
  </si>
  <si>
    <t>8210090100</t>
  </si>
  <si>
    <t>Передача полномочий по осуществлению внешнего муниципального финансового контроля</t>
  </si>
  <si>
    <t>8210090260</t>
  </si>
  <si>
    <t>Массовый спорт</t>
  </si>
  <si>
    <t>1102</t>
  </si>
  <si>
    <t>Сумма на 2019 год</t>
  </si>
  <si>
    <t>Сумма на 2020 год</t>
  </si>
  <si>
    <t>Передача части полномочий Администрации района по решению вопроса местного значения поселения для создания условий для организации досуга и обеспечения жителей поселения услугами организации культуры</t>
  </si>
  <si>
    <t>Условно утвержденные расходы</t>
  </si>
  <si>
    <t>8210090290</t>
  </si>
  <si>
    <t>0110090620</t>
  </si>
  <si>
    <t>82100900290</t>
  </si>
  <si>
    <t>8210075550</t>
  </si>
  <si>
    <t>82100S5550</t>
  </si>
  <si>
    <t>Ведомственная структура расходов бюджета Устюгского сельсовета на 2019 год и плановый период 2020-2021 годов</t>
  </si>
  <si>
    <t>Сумма на 2021 год</t>
  </si>
  <si>
    <t>от 13 .12.2018г. №  38-1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</si>
</sst>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 wrapText="1"/>
    </xf>
    <xf numFmtId="164" fontId="0" fillId="0" borderId="0" xfId="0" applyNumberFormat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14" fillId="2" borderId="1" xfId="0" applyFont="1" applyFill="1" applyBorder="1" applyAlignment="1">
      <alignment horizontal="center" vertical="top" wrapText="1"/>
    </xf>
    <xf numFmtId="0" fontId="13" fillId="0" borderId="0" xfId="0" applyFont="1"/>
    <xf numFmtId="49" fontId="15" fillId="2" borderId="1" xfId="0" applyNumberFormat="1" applyFont="1" applyFill="1" applyBorder="1" applyAlignment="1">
      <alignment horizontal="center" vertical="top" wrapText="1"/>
    </xf>
    <xf numFmtId="164" fontId="15" fillId="2" borderId="1" xfId="0" applyNumberFormat="1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164" fontId="18" fillId="2" borderId="1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workbookViewId="0"/>
  </sheetViews>
  <sheetFormatPr defaultRowHeight="15" x14ac:dyDescent="0.25"/>
  <cols>
    <col min="1" max="1" width="5.7109375" customWidth="1"/>
    <col min="2" max="2" width="41.5703125" customWidth="1"/>
    <col min="3" max="3" width="14" customWidth="1"/>
    <col min="4" max="4" width="13.42578125" customWidth="1"/>
    <col min="5" max="5" width="13" customWidth="1"/>
    <col min="6" max="6" width="12.85546875" customWidth="1"/>
    <col min="7" max="7" width="11" customWidth="1"/>
    <col min="8" max="8" width="12.7109375" customWidth="1"/>
  </cols>
  <sheetData>
    <row r="1" spans="1:8" ht="15.75" x14ac:dyDescent="0.25">
      <c r="A1" s="1"/>
      <c r="B1" s="1"/>
      <c r="C1" s="2"/>
      <c r="D1" s="2"/>
      <c r="E1" s="1"/>
      <c r="F1" s="1"/>
      <c r="G1" s="1"/>
      <c r="H1" s="3" t="s">
        <v>0</v>
      </c>
    </row>
    <row r="2" spans="1:8" x14ac:dyDescent="0.25">
      <c r="A2" s="1"/>
      <c r="B2" s="1"/>
      <c r="C2" s="2"/>
      <c r="D2" s="2"/>
      <c r="E2" s="1"/>
      <c r="F2" s="35" t="s">
        <v>103</v>
      </c>
    </row>
    <row r="3" spans="1:8" x14ac:dyDescent="0.25">
      <c r="A3" s="1"/>
      <c r="B3" s="1"/>
      <c r="C3" s="2"/>
      <c r="D3" s="2"/>
      <c r="E3" s="1"/>
      <c r="F3" s="35" t="s">
        <v>104</v>
      </c>
    </row>
    <row r="4" spans="1:8" ht="15.75" x14ac:dyDescent="0.25">
      <c r="A4" s="1"/>
      <c r="B4" s="1"/>
      <c r="C4" s="2"/>
      <c r="D4" s="2"/>
      <c r="E4" s="1"/>
      <c r="F4" s="51" t="s">
        <v>121</v>
      </c>
    </row>
    <row r="5" spans="1:8" ht="21.75" customHeight="1" x14ac:dyDescent="0.25">
      <c r="A5" s="50" t="s">
        <v>119</v>
      </c>
      <c r="B5" s="50"/>
      <c r="C5" s="50"/>
      <c r="D5" s="50"/>
      <c r="E5" s="50"/>
      <c r="F5" s="50"/>
      <c r="G5" s="50"/>
      <c r="H5" s="50"/>
    </row>
    <row r="6" spans="1:8" ht="14.45" customHeight="1" x14ac:dyDescent="0.25">
      <c r="A6" s="50"/>
      <c r="B6" s="50"/>
      <c r="C6" s="50"/>
      <c r="D6" s="50"/>
      <c r="E6" s="50"/>
      <c r="F6" s="50"/>
      <c r="G6" s="50"/>
      <c r="H6" s="50"/>
    </row>
    <row r="7" spans="1:8" ht="42.6" customHeight="1" x14ac:dyDescent="0.25">
      <c r="A7" s="50"/>
      <c r="B7" s="50"/>
      <c r="C7" s="50"/>
      <c r="D7" s="50"/>
      <c r="E7" s="50"/>
      <c r="F7" s="50"/>
      <c r="G7" s="50"/>
      <c r="H7" s="50"/>
    </row>
    <row r="8" spans="1:8" x14ac:dyDescent="0.25">
      <c r="A8" s="4" t="s">
        <v>1</v>
      </c>
      <c r="B8" s="1"/>
      <c r="C8" s="2"/>
      <c r="D8" s="2"/>
      <c r="E8" s="1"/>
      <c r="F8" s="1"/>
      <c r="G8" s="1"/>
      <c r="H8" s="5" t="s">
        <v>2</v>
      </c>
    </row>
    <row r="9" spans="1:8" ht="38.25" x14ac:dyDescent="0.25">
      <c r="A9" s="6" t="s">
        <v>3</v>
      </c>
      <c r="B9" s="6" t="s">
        <v>4</v>
      </c>
      <c r="C9" s="7" t="s">
        <v>5</v>
      </c>
      <c r="D9" s="7" t="s">
        <v>6</v>
      </c>
      <c r="E9" s="6" t="s">
        <v>7</v>
      </c>
      <c r="F9" s="6" t="s">
        <v>110</v>
      </c>
      <c r="G9" s="6" t="s">
        <v>111</v>
      </c>
      <c r="H9" s="6" t="s">
        <v>120</v>
      </c>
    </row>
    <row r="10" spans="1:8" x14ac:dyDescent="0.25">
      <c r="A10" s="8">
        <v>1</v>
      </c>
      <c r="B10" s="13" t="s">
        <v>8</v>
      </c>
      <c r="C10" s="14" t="s">
        <v>9</v>
      </c>
      <c r="D10" s="14"/>
      <c r="E10" s="8"/>
      <c r="F10" s="15">
        <f>F11+F17+F28+F38</f>
        <v>7593.2000000000007</v>
      </c>
      <c r="G10" s="15">
        <f>G11+G17+G28+G38</f>
        <v>7447.67</v>
      </c>
      <c r="H10" s="15">
        <f>H11+H17+H28+H38</f>
        <v>7447.67</v>
      </c>
    </row>
    <row r="11" spans="1:8" ht="41.25" customHeight="1" x14ac:dyDescent="0.25">
      <c r="A11" s="9">
        <v>2</v>
      </c>
      <c r="B11" s="16" t="s">
        <v>10</v>
      </c>
      <c r="C11" s="10" t="s">
        <v>11</v>
      </c>
      <c r="D11" s="11"/>
      <c r="E11" s="8"/>
      <c r="F11" s="12">
        <f>F12</f>
        <v>729.2</v>
      </c>
      <c r="G11" s="12">
        <f>G12</f>
        <v>729.2</v>
      </c>
      <c r="H11" s="12">
        <f>H12</f>
        <v>729.2</v>
      </c>
    </row>
    <row r="12" spans="1:8" ht="29.25" customHeight="1" x14ac:dyDescent="0.25">
      <c r="A12" s="9">
        <v>3</v>
      </c>
      <c r="B12" s="13" t="s">
        <v>12</v>
      </c>
      <c r="C12" s="11" t="s">
        <v>11</v>
      </c>
      <c r="D12" s="11" t="s">
        <v>13</v>
      </c>
      <c r="E12" s="8"/>
      <c r="F12" s="17">
        <f>F13</f>
        <v>729.2</v>
      </c>
      <c r="G12" s="17">
        <f t="shared" ref="G12:H12" si="0">G13</f>
        <v>729.2</v>
      </c>
      <c r="H12" s="17">
        <f t="shared" si="0"/>
        <v>729.2</v>
      </c>
    </row>
    <row r="13" spans="1:8" ht="27" customHeight="1" x14ac:dyDescent="0.25">
      <c r="A13" s="9">
        <v>4</v>
      </c>
      <c r="B13" s="13" t="s">
        <v>14</v>
      </c>
      <c r="C13" s="11" t="s">
        <v>11</v>
      </c>
      <c r="D13" s="11" t="s">
        <v>15</v>
      </c>
      <c r="E13" s="8"/>
      <c r="F13" s="17">
        <f>F14</f>
        <v>729.2</v>
      </c>
      <c r="G13" s="17">
        <f t="shared" ref="G13:H13" si="1">G14</f>
        <v>729.2</v>
      </c>
      <c r="H13" s="17">
        <f t="shared" si="1"/>
        <v>729.2</v>
      </c>
    </row>
    <row r="14" spans="1:8" ht="30" customHeight="1" x14ac:dyDescent="0.25">
      <c r="A14" s="9">
        <v>5</v>
      </c>
      <c r="B14" s="13" t="s">
        <v>16</v>
      </c>
      <c r="C14" s="11" t="s">
        <v>11</v>
      </c>
      <c r="D14" s="11" t="s">
        <v>17</v>
      </c>
      <c r="E14" s="8"/>
      <c r="F14" s="17">
        <f>F15</f>
        <v>729.2</v>
      </c>
      <c r="G14" s="17">
        <f t="shared" ref="G14:H14" si="2">G15</f>
        <v>729.2</v>
      </c>
      <c r="H14" s="17">
        <f t="shared" si="2"/>
        <v>729.2</v>
      </c>
    </row>
    <row r="15" spans="1:8" ht="65.25" customHeight="1" x14ac:dyDescent="0.25">
      <c r="A15" s="9">
        <v>6</v>
      </c>
      <c r="B15" s="13" t="s">
        <v>18</v>
      </c>
      <c r="C15" s="11" t="s">
        <v>11</v>
      </c>
      <c r="D15" s="11" t="s">
        <v>17</v>
      </c>
      <c r="E15" s="8">
        <v>100</v>
      </c>
      <c r="F15" s="17">
        <f>F16</f>
        <v>729.2</v>
      </c>
      <c r="G15" s="17">
        <f t="shared" ref="G15:H15" si="3">G16</f>
        <v>729.2</v>
      </c>
      <c r="H15" s="17">
        <f t="shared" si="3"/>
        <v>729.2</v>
      </c>
    </row>
    <row r="16" spans="1:8" ht="33" customHeight="1" x14ac:dyDescent="0.25">
      <c r="A16" s="9">
        <v>7</v>
      </c>
      <c r="B16" s="13" t="s">
        <v>19</v>
      </c>
      <c r="C16" s="11" t="s">
        <v>11</v>
      </c>
      <c r="D16" s="11" t="s">
        <v>17</v>
      </c>
      <c r="E16" s="8">
        <v>120</v>
      </c>
      <c r="F16" s="17">
        <v>729.2</v>
      </c>
      <c r="G16" s="17">
        <v>729.2</v>
      </c>
      <c r="H16" s="17">
        <v>729.2</v>
      </c>
    </row>
    <row r="17" spans="1:8" ht="54.75" customHeight="1" x14ac:dyDescent="0.25">
      <c r="A17" s="9">
        <v>8</v>
      </c>
      <c r="B17" s="16" t="s">
        <v>20</v>
      </c>
      <c r="C17" s="10" t="s">
        <v>21</v>
      </c>
      <c r="D17" s="11"/>
      <c r="E17" s="8"/>
      <c r="F17" s="12">
        <f t="shared" ref="F17:H18" si="4">F18</f>
        <v>6696.7800000000007</v>
      </c>
      <c r="G17" s="12">
        <f t="shared" si="4"/>
        <v>6551.25</v>
      </c>
      <c r="H17" s="12">
        <f t="shared" si="4"/>
        <v>6551.25</v>
      </c>
    </row>
    <row r="18" spans="1:8" ht="28.5" customHeight="1" x14ac:dyDescent="0.25">
      <c r="A18" s="9">
        <v>9</v>
      </c>
      <c r="B18" s="13" t="s">
        <v>22</v>
      </c>
      <c r="C18" s="11" t="s">
        <v>21</v>
      </c>
      <c r="D18" s="11" t="s">
        <v>13</v>
      </c>
      <c r="E18" s="8"/>
      <c r="F18" s="17">
        <f t="shared" si="4"/>
        <v>6696.7800000000007</v>
      </c>
      <c r="G18" s="17">
        <f t="shared" si="4"/>
        <v>6551.25</v>
      </c>
      <c r="H18" s="17">
        <f t="shared" si="4"/>
        <v>6551.25</v>
      </c>
    </row>
    <row r="19" spans="1:8" ht="27" customHeight="1" x14ac:dyDescent="0.25">
      <c r="A19" s="9">
        <v>10</v>
      </c>
      <c r="B19" s="13" t="s">
        <v>23</v>
      </c>
      <c r="C19" s="11" t="s">
        <v>21</v>
      </c>
      <c r="D19" s="11" t="s">
        <v>15</v>
      </c>
      <c r="E19" s="8"/>
      <c r="F19" s="17">
        <f>F23+F22</f>
        <v>6696.7800000000007</v>
      </c>
      <c r="G19" s="17">
        <f>G23+G22</f>
        <v>6551.25</v>
      </c>
      <c r="H19" s="17">
        <f>H23+H22</f>
        <v>6551.25</v>
      </c>
    </row>
    <row r="20" spans="1:8" ht="42.75" customHeight="1" x14ac:dyDescent="0.25">
      <c r="A20" s="9">
        <v>11</v>
      </c>
      <c r="B20" s="16" t="s">
        <v>24</v>
      </c>
      <c r="C20" s="10" t="s">
        <v>21</v>
      </c>
      <c r="D20" s="11" t="s">
        <v>25</v>
      </c>
      <c r="E20" s="9"/>
      <c r="F20" s="12">
        <f t="shared" ref="F20:H21" si="5">F21</f>
        <v>10</v>
      </c>
      <c r="G20" s="12">
        <f t="shared" si="5"/>
        <v>10</v>
      </c>
      <c r="H20" s="12">
        <f t="shared" si="5"/>
        <v>10</v>
      </c>
    </row>
    <row r="21" spans="1:8" ht="29.25" customHeight="1" x14ac:dyDescent="0.25">
      <c r="A21" s="9">
        <v>12</v>
      </c>
      <c r="B21" s="13" t="s">
        <v>26</v>
      </c>
      <c r="C21" s="11" t="s">
        <v>21</v>
      </c>
      <c r="D21" s="11" t="s">
        <v>25</v>
      </c>
      <c r="E21" s="8">
        <v>200</v>
      </c>
      <c r="F21" s="17">
        <f t="shared" si="5"/>
        <v>10</v>
      </c>
      <c r="G21" s="17">
        <f t="shared" si="5"/>
        <v>10</v>
      </c>
      <c r="H21" s="17">
        <f t="shared" si="5"/>
        <v>10</v>
      </c>
    </row>
    <row r="22" spans="1:8" ht="40.5" customHeight="1" x14ac:dyDescent="0.25">
      <c r="A22" s="9">
        <v>13</v>
      </c>
      <c r="B22" s="13" t="s">
        <v>27</v>
      </c>
      <c r="C22" s="11" t="s">
        <v>21</v>
      </c>
      <c r="D22" s="11" t="s">
        <v>25</v>
      </c>
      <c r="E22" s="8">
        <v>240</v>
      </c>
      <c r="F22" s="17">
        <v>10</v>
      </c>
      <c r="G22" s="17">
        <v>10</v>
      </c>
      <c r="H22" s="17">
        <v>10</v>
      </c>
    </row>
    <row r="23" spans="1:8" ht="54.75" customHeight="1" x14ac:dyDescent="0.25">
      <c r="A23" s="9">
        <v>14</v>
      </c>
      <c r="B23" s="16" t="s">
        <v>28</v>
      </c>
      <c r="C23" s="10" t="s">
        <v>21</v>
      </c>
      <c r="D23" s="11" t="s">
        <v>29</v>
      </c>
      <c r="E23" s="9"/>
      <c r="F23" s="17">
        <f>F24+F26</f>
        <v>6686.7800000000007</v>
      </c>
      <c r="G23" s="17">
        <f>G24+G26</f>
        <v>6541.25</v>
      </c>
      <c r="H23" s="17">
        <f>H24+H26</f>
        <v>6541.25</v>
      </c>
    </row>
    <row r="24" spans="1:8" ht="69" customHeight="1" x14ac:dyDescent="0.25">
      <c r="A24" s="9">
        <v>15</v>
      </c>
      <c r="B24" s="13" t="s">
        <v>18</v>
      </c>
      <c r="C24" s="11" t="s">
        <v>21</v>
      </c>
      <c r="D24" s="11" t="s">
        <v>29</v>
      </c>
      <c r="E24" s="8">
        <v>100</v>
      </c>
      <c r="F24" s="17">
        <f>F25</f>
        <v>3044.75</v>
      </c>
      <c r="G24" s="17">
        <f t="shared" ref="G24:H24" si="6">G25</f>
        <v>3044.75</v>
      </c>
      <c r="H24" s="17">
        <f t="shared" si="6"/>
        <v>3044.75</v>
      </c>
    </row>
    <row r="25" spans="1:8" ht="29.25" customHeight="1" x14ac:dyDescent="0.25">
      <c r="A25" s="9">
        <v>16</v>
      </c>
      <c r="B25" s="13" t="s">
        <v>30</v>
      </c>
      <c r="C25" s="11" t="s">
        <v>21</v>
      </c>
      <c r="D25" s="11" t="s">
        <v>29</v>
      </c>
      <c r="E25" s="8">
        <v>120</v>
      </c>
      <c r="F25" s="17">
        <v>3044.75</v>
      </c>
      <c r="G25" s="17">
        <v>3044.75</v>
      </c>
      <c r="H25" s="17">
        <v>3044.75</v>
      </c>
    </row>
    <row r="26" spans="1:8" ht="27" customHeight="1" x14ac:dyDescent="0.25">
      <c r="A26" s="9">
        <v>17</v>
      </c>
      <c r="B26" s="13" t="s">
        <v>26</v>
      </c>
      <c r="C26" s="11" t="s">
        <v>21</v>
      </c>
      <c r="D26" s="11" t="s">
        <v>29</v>
      </c>
      <c r="E26" s="8">
        <v>200</v>
      </c>
      <c r="F26" s="17">
        <f>F27</f>
        <v>3642.03</v>
      </c>
      <c r="G26" s="17">
        <f>G27</f>
        <v>3496.5</v>
      </c>
      <c r="H26" s="17">
        <f>H27</f>
        <v>3496.5</v>
      </c>
    </row>
    <row r="27" spans="1:8" ht="42" customHeight="1" x14ac:dyDescent="0.25">
      <c r="A27" s="9">
        <v>18</v>
      </c>
      <c r="B27" s="13" t="s">
        <v>27</v>
      </c>
      <c r="C27" s="11" t="s">
        <v>21</v>
      </c>
      <c r="D27" s="11" t="s">
        <v>29</v>
      </c>
      <c r="E27" s="8">
        <v>240</v>
      </c>
      <c r="F27" s="17">
        <v>3642.03</v>
      </c>
      <c r="G27" s="17">
        <v>3496.5</v>
      </c>
      <c r="H27" s="17">
        <v>3496.5</v>
      </c>
    </row>
    <row r="28" spans="1:8" ht="42.75" customHeight="1" x14ac:dyDescent="0.25">
      <c r="A28" s="9">
        <v>19</v>
      </c>
      <c r="B28" s="16" t="s">
        <v>31</v>
      </c>
      <c r="C28" s="10" t="s">
        <v>32</v>
      </c>
      <c r="D28" s="10"/>
      <c r="E28" s="9"/>
      <c r="F28" s="12">
        <f>F29</f>
        <v>67.22</v>
      </c>
      <c r="G28" s="12">
        <f t="shared" ref="G28:H29" si="7">G29</f>
        <v>67.22</v>
      </c>
      <c r="H28" s="12">
        <f t="shared" si="7"/>
        <v>67.22</v>
      </c>
    </row>
    <row r="29" spans="1:8" ht="27.75" customHeight="1" x14ac:dyDescent="0.25">
      <c r="A29" s="9">
        <v>20</v>
      </c>
      <c r="B29" s="13" t="s">
        <v>22</v>
      </c>
      <c r="C29" s="10" t="s">
        <v>32</v>
      </c>
      <c r="D29" s="11" t="s">
        <v>13</v>
      </c>
      <c r="E29" s="9"/>
      <c r="F29" s="17">
        <f>F30</f>
        <v>67.22</v>
      </c>
      <c r="G29" s="17">
        <f t="shared" si="7"/>
        <v>67.22</v>
      </c>
      <c r="H29" s="17">
        <f t="shared" si="7"/>
        <v>67.22</v>
      </c>
    </row>
    <row r="30" spans="1:8" ht="28.5" customHeight="1" x14ac:dyDescent="0.25">
      <c r="A30" s="9">
        <v>21</v>
      </c>
      <c r="B30" s="13" t="s">
        <v>14</v>
      </c>
      <c r="C30" s="10" t="s">
        <v>32</v>
      </c>
      <c r="D30" s="11" t="s">
        <v>15</v>
      </c>
      <c r="E30" s="9"/>
      <c r="F30" s="17">
        <f>F31+F34</f>
        <v>67.22</v>
      </c>
      <c r="G30" s="17">
        <f t="shared" ref="G30:H30" si="8">G31+G34</f>
        <v>67.22</v>
      </c>
      <c r="H30" s="17">
        <f t="shared" si="8"/>
        <v>67.22</v>
      </c>
    </row>
    <row r="31" spans="1:8" ht="28.5" customHeight="1" x14ac:dyDescent="0.25">
      <c r="A31" s="9">
        <v>22</v>
      </c>
      <c r="B31" s="13" t="s">
        <v>35</v>
      </c>
      <c r="C31" s="11" t="s">
        <v>32</v>
      </c>
      <c r="D31" s="11" t="s">
        <v>34</v>
      </c>
      <c r="E31" s="8">
        <v>500</v>
      </c>
      <c r="F31" s="45">
        <f>F32</f>
        <v>43.8</v>
      </c>
      <c r="G31" s="45">
        <f t="shared" ref="G31:H32" si="9">G32</f>
        <v>43.8</v>
      </c>
      <c r="H31" s="45">
        <f t="shared" si="9"/>
        <v>43.8</v>
      </c>
    </row>
    <row r="32" spans="1:8" ht="28.5" customHeight="1" x14ac:dyDescent="0.25">
      <c r="A32" s="9">
        <v>23</v>
      </c>
      <c r="B32" s="13" t="s">
        <v>36</v>
      </c>
      <c r="C32" s="11" t="s">
        <v>32</v>
      </c>
      <c r="D32" s="11" t="s">
        <v>34</v>
      </c>
      <c r="E32" s="8">
        <v>540</v>
      </c>
      <c r="F32" s="45">
        <f>F33</f>
        <v>43.8</v>
      </c>
      <c r="G32" s="45">
        <f t="shared" si="9"/>
        <v>43.8</v>
      </c>
      <c r="H32" s="45">
        <f t="shared" si="9"/>
        <v>43.8</v>
      </c>
    </row>
    <row r="33" spans="1:8" ht="41.25" customHeight="1" x14ac:dyDescent="0.25">
      <c r="A33" s="9">
        <v>24</v>
      </c>
      <c r="B33" s="13" t="s">
        <v>33</v>
      </c>
      <c r="C33" s="11" t="s">
        <v>32</v>
      </c>
      <c r="D33" s="11" t="s">
        <v>34</v>
      </c>
      <c r="E33" s="8">
        <v>540</v>
      </c>
      <c r="F33" s="45">
        <v>43.8</v>
      </c>
      <c r="G33" s="45">
        <v>43.8</v>
      </c>
      <c r="H33" s="45">
        <v>43.8</v>
      </c>
    </row>
    <row r="34" spans="1:8" ht="41.25" customHeight="1" x14ac:dyDescent="0.25">
      <c r="A34" s="9">
        <v>25</v>
      </c>
      <c r="B34" s="13" t="s">
        <v>106</v>
      </c>
      <c r="C34" s="11" t="s">
        <v>32</v>
      </c>
      <c r="D34" s="11" t="s">
        <v>116</v>
      </c>
      <c r="E34" s="8"/>
      <c r="F34" s="45">
        <v>23.42</v>
      </c>
      <c r="G34" s="45">
        <v>23.42</v>
      </c>
      <c r="H34" s="45">
        <v>23.42</v>
      </c>
    </row>
    <row r="35" spans="1:8" ht="41.25" customHeight="1" x14ac:dyDescent="0.25">
      <c r="A35" s="9">
        <v>26</v>
      </c>
      <c r="B35" s="13" t="s">
        <v>106</v>
      </c>
      <c r="C35" s="11" t="s">
        <v>32</v>
      </c>
      <c r="D35" s="11" t="s">
        <v>116</v>
      </c>
      <c r="E35" s="8">
        <v>240</v>
      </c>
      <c r="F35" s="45">
        <v>23.42</v>
      </c>
      <c r="G35" s="45">
        <v>23.42</v>
      </c>
      <c r="H35" s="45">
        <v>23.42</v>
      </c>
    </row>
    <row r="36" spans="1:8" ht="41.25" customHeight="1" x14ac:dyDescent="0.25">
      <c r="A36" s="9">
        <v>27</v>
      </c>
      <c r="B36" s="13" t="s">
        <v>106</v>
      </c>
      <c r="C36" s="11" t="s">
        <v>32</v>
      </c>
      <c r="D36" s="11" t="s">
        <v>114</v>
      </c>
      <c r="E36" s="8">
        <v>244</v>
      </c>
      <c r="F36" s="45">
        <v>23.42</v>
      </c>
      <c r="G36" s="45">
        <v>23.42</v>
      </c>
      <c r="H36" s="45">
        <v>23.42</v>
      </c>
    </row>
    <row r="37" spans="1:8" ht="27.75" customHeight="1" x14ac:dyDescent="0.25">
      <c r="A37" s="9">
        <v>28</v>
      </c>
      <c r="B37" s="13" t="s">
        <v>106</v>
      </c>
      <c r="C37" s="11" t="s">
        <v>32</v>
      </c>
      <c r="D37" s="44" t="s">
        <v>114</v>
      </c>
      <c r="E37" s="8">
        <v>244</v>
      </c>
      <c r="F37" s="17">
        <v>23.42</v>
      </c>
      <c r="G37" s="17">
        <v>23.42</v>
      </c>
      <c r="H37" s="17">
        <v>23.42</v>
      </c>
    </row>
    <row r="38" spans="1:8" x14ac:dyDescent="0.25">
      <c r="A38" s="9">
        <v>29</v>
      </c>
      <c r="B38" s="16" t="s">
        <v>37</v>
      </c>
      <c r="C38" s="10" t="s">
        <v>38</v>
      </c>
      <c r="D38" s="10"/>
      <c r="E38" s="9"/>
      <c r="F38" s="12">
        <f>F40</f>
        <v>100</v>
      </c>
      <c r="G38" s="12">
        <f>G40</f>
        <v>100</v>
      </c>
      <c r="H38" s="12">
        <f>H40</f>
        <v>100</v>
      </c>
    </row>
    <row r="39" spans="1:8" ht="28.5" customHeight="1" x14ac:dyDescent="0.25">
      <c r="A39" s="9">
        <v>30</v>
      </c>
      <c r="B39" s="13" t="s">
        <v>22</v>
      </c>
      <c r="C39" s="10" t="s">
        <v>38</v>
      </c>
      <c r="D39" s="11" t="s">
        <v>13</v>
      </c>
      <c r="E39" s="9"/>
      <c r="F39" s="12">
        <f>F40</f>
        <v>100</v>
      </c>
      <c r="G39" s="12">
        <f>G40</f>
        <v>100</v>
      </c>
      <c r="H39" s="12">
        <f>H40</f>
        <v>100</v>
      </c>
    </row>
    <row r="40" spans="1:8" ht="27.75" customHeight="1" x14ac:dyDescent="0.25">
      <c r="A40" s="9">
        <v>31</v>
      </c>
      <c r="B40" s="13" t="s">
        <v>14</v>
      </c>
      <c r="C40" s="10" t="s">
        <v>38</v>
      </c>
      <c r="D40" s="11" t="s">
        <v>15</v>
      </c>
      <c r="E40" s="9"/>
      <c r="F40" s="12">
        <f>F41</f>
        <v>100</v>
      </c>
      <c r="G40" s="12">
        <f t="shared" ref="G40:H42" si="10">G41</f>
        <v>100</v>
      </c>
      <c r="H40" s="12">
        <f t="shared" si="10"/>
        <v>100</v>
      </c>
    </row>
    <row r="41" spans="1:8" ht="13.5" customHeight="1" x14ac:dyDescent="0.25">
      <c r="A41" s="9">
        <v>32</v>
      </c>
      <c r="B41" s="13" t="s">
        <v>39</v>
      </c>
      <c r="C41" s="11" t="s">
        <v>38</v>
      </c>
      <c r="D41" s="11" t="s">
        <v>105</v>
      </c>
      <c r="E41" s="8"/>
      <c r="F41" s="17">
        <f>F42</f>
        <v>100</v>
      </c>
      <c r="G41" s="17">
        <f t="shared" si="10"/>
        <v>100</v>
      </c>
      <c r="H41" s="17">
        <f t="shared" si="10"/>
        <v>100</v>
      </c>
    </row>
    <row r="42" spans="1:8" ht="16.5" customHeight="1" x14ac:dyDescent="0.25">
      <c r="A42" s="9">
        <v>33</v>
      </c>
      <c r="B42" s="13" t="s">
        <v>40</v>
      </c>
      <c r="C42" s="11" t="s">
        <v>38</v>
      </c>
      <c r="D42" s="11" t="s">
        <v>105</v>
      </c>
      <c r="E42" s="8">
        <v>800</v>
      </c>
      <c r="F42" s="17">
        <f>F43</f>
        <v>100</v>
      </c>
      <c r="G42" s="17">
        <f t="shared" si="10"/>
        <v>100</v>
      </c>
      <c r="H42" s="17">
        <f t="shared" si="10"/>
        <v>100</v>
      </c>
    </row>
    <row r="43" spans="1:8" x14ac:dyDescent="0.25">
      <c r="A43" s="9">
        <v>34</v>
      </c>
      <c r="B43" s="13" t="s">
        <v>41</v>
      </c>
      <c r="C43" s="11" t="s">
        <v>38</v>
      </c>
      <c r="D43" s="11" t="s">
        <v>105</v>
      </c>
      <c r="E43" s="8">
        <v>870</v>
      </c>
      <c r="F43" s="17">
        <v>100</v>
      </c>
      <c r="G43" s="17">
        <v>100</v>
      </c>
      <c r="H43" s="17">
        <v>100</v>
      </c>
    </row>
    <row r="44" spans="1:8" x14ac:dyDescent="0.25">
      <c r="A44" s="9">
        <v>35</v>
      </c>
      <c r="B44" s="13" t="s">
        <v>43</v>
      </c>
      <c r="C44" s="31" t="s">
        <v>44</v>
      </c>
      <c r="D44" s="11"/>
      <c r="E44" s="8"/>
      <c r="F44" s="15">
        <f>F45</f>
        <v>311.7</v>
      </c>
      <c r="G44" s="15">
        <f>G45</f>
        <v>323.2</v>
      </c>
      <c r="H44" s="15">
        <f>H45</f>
        <v>0</v>
      </c>
    </row>
    <row r="45" spans="1:8" ht="19.5" customHeight="1" x14ac:dyDescent="0.25">
      <c r="A45" s="9">
        <v>36</v>
      </c>
      <c r="B45" s="18" t="s">
        <v>45</v>
      </c>
      <c r="C45" s="10" t="s">
        <v>46</v>
      </c>
      <c r="D45" s="10"/>
      <c r="E45" s="9"/>
      <c r="F45" s="12">
        <f>F48</f>
        <v>311.7</v>
      </c>
      <c r="G45" s="12">
        <f>G48</f>
        <v>323.2</v>
      </c>
      <c r="H45" s="12"/>
    </row>
    <row r="46" spans="1:8" ht="28.5" customHeight="1" x14ac:dyDescent="0.25">
      <c r="A46" s="9">
        <v>37</v>
      </c>
      <c r="B46" s="13" t="s">
        <v>22</v>
      </c>
      <c r="C46" s="10" t="s">
        <v>46</v>
      </c>
      <c r="D46" s="11" t="s">
        <v>13</v>
      </c>
      <c r="E46" s="9"/>
      <c r="F46" s="12">
        <f>F48</f>
        <v>311.7</v>
      </c>
      <c r="G46" s="12">
        <f>G47</f>
        <v>323.2</v>
      </c>
      <c r="H46" s="12"/>
    </row>
    <row r="47" spans="1:8" ht="28.5" customHeight="1" x14ac:dyDescent="0.25">
      <c r="A47" s="9">
        <v>38</v>
      </c>
      <c r="B47" s="13" t="s">
        <v>14</v>
      </c>
      <c r="C47" s="10" t="s">
        <v>46</v>
      </c>
      <c r="D47" s="11" t="s">
        <v>15</v>
      </c>
      <c r="E47" s="9"/>
      <c r="F47" s="12">
        <f>F48</f>
        <v>311.7</v>
      </c>
      <c r="G47" s="12">
        <f>G48</f>
        <v>323.2</v>
      </c>
      <c r="H47" s="12"/>
    </row>
    <row r="48" spans="1:8" ht="51" customHeight="1" x14ac:dyDescent="0.25">
      <c r="A48" s="9">
        <v>39</v>
      </c>
      <c r="B48" s="19" t="s">
        <v>47</v>
      </c>
      <c r="C48" s="11" t="s">
        <v>46</v>
      </c>
      <c r="D48" s="11" t="s">
        <v>48</v>
      </c>
      <c r="E48" s="8"/>
      <c r="F48" s="17">
        <f>F49+F51</f>
        <v>311.7</v>
      </c>
      <c r="G48" s="17">
        <f t="shared" ref="G48" si="11">G49+G51</f>
        <v>323.2</v>
      </c>
      <c r="H48" s="17"/>
    </row>
    <row r="49" spans="1:8" ht="65.25" customHeight="1" x14ac:dyDescent="0.25">
      <c r="A49" s="9">
        <v>40</v>
      </c>
      <c r="B49" s="13" t="s">
        <v>18</v>
      </c>
      <c r="C49" s="11" t="s">
        <v>46</v>
      </c>
      <c r="D49" s="11" t="s">
        <v>48</v>
      </c>
      <c r="E49" s="8">
        <v>100</v>
      </c>
      <c r="F49" s="17">
        <f>F50</f>
        <v>311.7</v>
      </c>
      <c r="G49" s="17">
        <f>G50</f>
        <v>323.2</v>
      </c>
      <c r="H49" s="17"/>
    </row>
    <row r="50" spans="1:8" ht="29.25" customHeight="1" x14ac:dyDescent="0.25">
      <c r="A50" s="9">
        <v>41</v>
      </c>
      <c r="B50" s="13" t="s">
        <v>30</v>
      </c>
      <c r="C50" s="11" t="s">
        <v>46</v>
      </c>
      <c r="D50" s="11" t="s">
        <v>48</v>
      </c>
      <c r="E50" s="8">
        <v>120</v>
      </c>
      <c r="F50" s="17">
        <v>311.7</v>
      </c>
      <c r="G50" s="17">
        <v>323.2</v>
      </c>
      <c r="H50" s="17"/>
    </row>
    <row r="51" spans="1:8" ht="27.75" customHeight="1" x14ac:dyDescent="0.25">
      <c r="A51" s="9">
        <v>42</v>
      </c>
      <c r="B51" s="13" t="s">
        <v>26</v>
      </c>
      <c r="C51" s="11" t="s">
        <v>46</v>
      </c>
      <c r="D51" s="11" t="s">
        <v>48</v>
      </c>
      <c r="E51" s="8">
        <v>200</v>
      </c>
      <c r="F51" s="17">
        <f>F52</f>
        <v>0</v>
      </c>
      <c r="G51" s="17">
        <f>G52</f>
        <v>0</v>
      </c>
      <c r="H51" s="17"/>
    </row>
    <row r="52" spans="1:8" ht="41.25" customHeight="1" x14ac:dyDescent="0.25">
      <c r="A52" s="9">
        <v>43</v>
      </c>
      <c r="B52" s="13" t="s">
        <v>27</v>
      </c>
      <c r="C52" s="11" t="s">
        <v>46</v>
      </c>
      <c r="D52" s="11" t="s">
        <v>48</v>
      </c>
      <c r="E52" s="8">
        <v>240</v>
      </c>
      <c r="F52" s="17"/>
      <c r="G52" s="17"/>
      <c r="H52" s="17"/>
    </row>
    <row r="53" spans="1:8" ht="29.25" customHeight="1" x14ac:dyDescent="0.25">
      <c r="A53" s="9">
        <v>44</v>
      </c>
      <c r="B53" s="13" t="s">
        <v>49</v>
      </c>
      <c r="C53" s="14" t="s">
        <v>50</v>
      </c>
      <c r="D53" s="20"/>
      <c r="E53" s="21"/>
      <c r="F53" s="15">
        <f>F55+F60</f>
        <v>2535.4</v>
      </c>
      <c r="G53" s="15">
        <f>G55+G60</f>
        <v>2534.8000000000002</v>
      </c>
      <c r="H53" s="15">
        <f>H55+H60</f>
        <v>2534.8000000000002</v>
      </c>
    </row>
    <row r="54" spans="1:8" ht="42.75" customHeight="1" x14ac:dyDescent="0.25">
      <c r="A54" s="9">
        <v>45</v>
      </c>
      <c r="B54" s="16" t="s">
        <v>51</v>
      </c>
      <c r="C54" s="10" t="s">
        <v>52</v>
      </c>
      <c r="D54" s="11"/>
      <c r="E54" s="21"/>
      <c r="F54" s="12">
        <f>F55</f>
        <v>10.5</v>
      </c>
      <c r="G54" s="12">
        <f t="shared" ref="G54:H58" si="12">G55</f>
        <v>10.5</v>
      </c>
      <c r="H54" s="12">
        <f t="shared" si="12"/>
        <v>10.5</v>
      </c>
    </row>
    <row r="55" spans="1:8" ht="45" customHeight="1" x14ac:dyDescent="0.25">
      <c r="A55" s="9">
        <v>46</v>
      </c>
      <c r="B55" s="13" t="s">
        <v>53</v>
      </c>
      <c r="C55" s="11" t="s">
        <v>52</v>
      </c>
      <c r="D55" s="11" t="s">
        <v>54</v>
      </c>
      <c r="E55" s="21"/>
      <c r="F55" s="17">
        <f>F56</f>
        <v>10.5</v>
      </c>
      <c r="G55" s="17">
        <f t="shared" si="12"/>
        <v>10.5</v>
      </c>
      <c r="H55" s="17">
        <f t="shared" si="12"/>
        <v>10.5</v>
      </c>
    </row>
    <row r="56" spans="1:8" ht="41.25" customHeight="1" x14ac:dyDescent="0.25">
      <c r="A56" s="9">
        <v>47</v>
      </c>
      <c r="B56" s="13" t="s">
        <v>55</v>
      </c>
      <c r="C56" s="11" t="s">
        <v>52</v>
      </c>
      <c r="D56" s="11" t="s">
        <v>56</v>
      </c>
      <c r="E56" s="21"/>
      <c r="F56" s="17">
        <f>F57</f>
        <v>10.5</v>
      </c>
      <c r="G56" s="17">
        <f t="shared" si="12"/>
        <v>10.5</v>
      </c>
      <c r="H56" s="17">
        <f t="shared" si="12"/>
        <v>10.5</v>
      </c>
    </row>
    <row r="57" spans="1:8" ht="64.5" customHeight="1" x14ac:dyDescent="0.25">
      <c r="A57" s="9">
        <v>48</v>
      </c>
      <c r="B57" s="13" t="s">
        <v>57</v>
      </c>
      <c r="C57" s="11" t="s">
        <v>52</v>
      </c>
      <c r="D57" s="11" t="s">
        <v>58</v>
      </c>
      <c r="E57" s="21"/>
      <c r="F57" s="17">
        <f>F58</f>
        <v>10.5</v>
      </c>
      <c r="G57" s="17">
        <f t="shared" si="12"/>
        <v>10.5</v>
      </c>
      <c r="H57" s="17">
        <f t="shared" si="12"/>
        <v>10.5</v>
      </c>
    </row>
    <row r="58" spans="1:8" ht="27.75" customHeight="1" x14ac:dyDescent="0.25">
      <c r="A58" s="9">
        <v>49</v>
      </c>
      <c r="B58" s="13" t="s">
        <v>26</v>
      </c>
      <c r="C58" s="11" t="s">
        <v>52</v>
      </c>
      <c r="D58" s="11" t="s">
        <v>58</v>
      </c>
      <c r="E58" s="21">
        <v>200</v>
      </c>
      <c r="F58" s="17">
        <f>F59</f>
        <v>10.5</v>
      </c>
      <c r="G58" s="17">
        <f t="shared" si="12"/>
        <v>10.5</v>
      </c>
      <c r="H58" s="17">
        <f t="shared" si="12"/>
        <v>10.5</v>
      </c>
    </row>
    <row r="59" spans="1:8" ht="41.25" customHeight="1" x14ac:dyDescent="0.25">
      <c r="A59" s="9">
        <v>50</v>
      </c>
      <c r="B59" s="13" t="s">
        <v>27</v>
      </c>
      <c r="C59" s="11" t="s">
        <v>52</v>
      </c>
      <c r="D59" s="11" t="s">
        <v>58</v>
      </c>
      <c r="E59" s="21">
        <v>240</v>
      </c>
      <c r="F59" s="17">
        <v>10.5</v>
      </c>
      <c r="G59" s="17">
        <v>10.5</v>
      </c>
      <c r="H59" s="17">
        <v>10.5</v>
      </c>
    </row>
    <row r="60" spans="1:8" x14ac:dyDescent="0.25">
      <c r="A60" s="9">
        <v>51</v>
      </c>
      <c r="B60" s="16" t="s">
        <v>59</v>
      </c>
      <c r="C60" s="10" t="s">
        <v>60</v>
      </c>
      <c r="D60" s="11"/>
      <c r="E60" s="21"/>
      <c r="F60" s="49">
        <f>F61+F68</f>
        <v>2524.9</v>
      </c>
      <c r="G60" s="49">
        <f t="shared" ref="G60:H60" si="13">G61+G68</f>
        <v>2524.3000000000002</v>
      </c>
      <c r="H60" s="49">
        <f t="shared" si="13"/>
        <v>2524.3000000000002</v>
      </c>
    </row>
    <row r="61" spans="1:8" ht="39.75" customHeight="1" x14ac:dyDescent="0.25">
      <c r="A61" s="9">
        <v>52</v>
      </c>
      <c r="B61" s="13" t="s">
        <v>53</v>
      </c>
      <c r="C61" s="11" t="s">
        <v>60</v>
      </c>
      <c r="D61" s="11" t="s">
        <v>54</v>
      </c>
      <c r="E61" s="21"/>
      <c r="F61" s="17">
        <f>F63</f>
        <v>2514.9</v>
      </c>
      <c r="G61" s="17">
        <f>G63</f>
        <v>2514.3000000000002</v>
      </c>
      <c r="H61" s="17">
        <f>H63</f>
        <v>2514.3000000000002</v>
      </c>
    </row>
    <row r="62" spans="1:8" ht="42.75" customHeight="1" x14ac:dyDescent="0.25">
      <c r="A62" s="9">
        <v>53</v>
      </c>
      <c r="B62" s="13" t="s">
        <v>61</v>
      </c>
      <c r="C62" s="11" t="s">
        <v>60</v>
      </c>
      <c r="D62" s="11" t="s">
        <v>62</v>
      </c>
      <c r="E62" s="21"/>
      <c r="F62" s="17">
        <f>F63</f>
        <v>2514.9</v>
      </c>
      <c r="G62" s="17">
        <f>G63</f>
        <v>2514.3000000000002</v>
      </c>
      <c r="H62" s="17">
        <f>H63</f>
        <v>2514.3000000000002</v>
      </c>
    </row>
    <row r="63" spans="1:8" ht="25.5" x14ac:dyDescent="0.25">
      <c r="A63" s="9">
        <v>54</v>
      </c>
      <c r="B63" s="13" t="s">
        <v>63</v>
      </c>
      <c r="C63" s="11" t="s">
        <v>60</v>
      </c>
      <c r="D63" s="11" t="s">
        <v>62</v>
      </c>
      <c r="E63" s="21"/>
      <c r="F63" s="45">
        <f>F64+F66</f>
        <v>2514.9</v>
      </c>
      <c r="G63" s="45">
        <f t="shared" ref="G63:H63" si="14">G64+G66</f>
        <v>2514.3000000000002</v>
      </c>
      <c r="H63" s="45">
        <f t="shared" si="14"/>
        <v>2514.3000000000002</v>
      </c>
    </row>
    <row r="64" spans="1:8" ht="66.75" customHeight="1" x14ac:dyDescent="0.25">
      <c r="A64" s="9">
        <v>55</v>
      </c>
      <c r="B64" s="13" t="s">
        <v>18</v>
      </c>
      <c r="C64" s="11" t="s">
        <v>60</v>
      </c>
      <c r="D64" s="11" t="s">
        <v>62</v>
      </c>
      <c r="E64" s="21">
        <v>100</v>
      </c>
      <c r="F64" s="17">
        <f>F65</f>
        <v>2032.3</v>
      </c>
      <c r="G64" s="17">
        <f>G65</f>
        <v>2032.3</v>
      </c>
      <c r="H64" s="17">
        <f>H65</f>
        <v>2032.3</v>
      </c>
    </row>
    <row r="65" spans="1:8" ht="26.25" customHeight="1" x14ac:dyDescent="0.25">
      <c r="A65" s="9">
        <v>56</v>
      </c>
      <c r="B65" s="13" t="s">
        <v>64</v>
      </c>
      <c r="C65" s="11" t="s">
        <v>60</v>
      </c>
      <c r="D65" s="11" t="s">
        <v>62</v>
      </c>
      <c r="E65" s="21">
        <v>110</v>
      </c>
      <c r="F65" s="17">
        <v>2032.3</v>
      </c>
      <c r="G65" s="17">
        <v>2032.3</v>
      </c>
      <c r="H65" s="17">
        <v>2032.3</v>
      </c>
    </row>
    <row r="66" spans="1:8" ht="28.5" customHeight="1" x14ac:dyDescent="0.25">
      <c r="A66" s="9">
        <v>57</v>
      </c>
      <c r="B66" s="13" t="s">
        <v>26</v>
      </c>
      <c r="C66" s="11" t="s">
        <v>60</v>
      </c>
      <c r="D66" s="11" t="s">
        <v>65</v>
      </c>
      <c r="E66" s="21">
        <v>200</v>
      </c>
      <c r="F66" s="17">
        <f>F67</f>
        <v>482.6</v>
      </c>
      <c r="G66" s="17">
        <f>G67</f>
        <v>482</v>
      </c>
      <c r="H66" s="17">
        <f>H67</f>
        <v>482</v>
      </c>
    </row>
    <row r="67" spans="1:8" ht="38.25" customHeight="1" x14ac:dyDescent="0.25">
      <c r="A67" s="9">
        <v>58</v>
      </c>
      <c r="B67" s="13" t="s">
        <v>27</v>
      </c>
      <c r="C67" s="11" t="s">
        <v>60</v>
      </c>
      <c r="D67" s="11" t="s">
        <v>62</v>
      </c>
      <c r="E67" s="21">
        <v>240</v>
      </c>
      <c r="F67" s="17">
        <v>482.6</v>
      </c>
      <c r="G67" s="17">
        <v>482</v>
      </c>
      <c r="H67" s="17">
        <v>482</v>
      </c>
    </row>
    <row r="68" spans="1:8" ht="63.75" customHeight="1" x14ac:dyDescent="0.25">
      <c r="A68" s="9">
        <v>59</v>
      </c>
      <c r="B68" s="29" t="s">
        <v>66</v>
      </c>
      <c r="C68" s="30" t="s">
        <v>60</v>
      </c>
      <c r="D68" s="11" t="s">
        <v>67</v>
      </c>
      <c r="E68" s="21"/>
      <c r="F68" s="17">
        <f t="shared" ref="F68:H69" si="15">F69</f>
        <v>10</v>
      </c>
      <c r="G68" s="17">
        <f t="shared" si="15"/>
        <v>10</v>
      </c>
      <c r="H68" s="17">
        <f t="shared" si="15"/>
        <v>10</v>
      </c>
    </row>
    <row r="69" spans="1:8" ht="33" customHeight="1" x14ac:dyDescent="0.25">
      <c r="A69" s="9">
        <v>60</v>
      </c>
      <c r="B69" s="29" t="s">
        <v>68</v>
      </c>
      <c r="C69" s="30" t="s">
        <v>60</v>
      </c>
      <c r="D69" s="11" t="s">
        <v>67</v>
      </c>
      <c r="E69" s="21">
        <v>200</v>
      </c>
      <c r="F69" s="17">
        <f t="shared" si="15"/>
        <v>10</v>
      </c>
      <c r="G69" s="17">
        <f t="shared" si="15"/>
        <v>10</v>
      </c>
      <c r="H69" s="17">
        <f t="shared" si="15"/>
        <v>10</v>
      </c>
    </row>
    <row r="70" spans="1:8" ht="42.75" customHeight="1" x14ac:dyDescent="0.25">
      <c r="A70" s="9">
        <v>61</v>
      </c>
      <c r="B70" s="29" t="s">
        <v>69</v>
      </c>
      <c r="C70" s="30" t="s">
        <v>60</v>
      </c>
      <c r="D70" s="11" t="s">
        <v>67</v>
      </c>
      <c r="E70" s="21">
        <v>240</v>
      </c>
      <c r="F70" s="17">
        <v>10</v>
      </c>
      <c r="G70" s="17">
        <v>10</v>
      </c>
      <c r="H70" s="17">
        <v>10</v>
      </c>
    </row>
    <row r="71" spans="1:8" ht="42" customHeight="1" x14ac:dyDescent="0.25">
      <c r="A71" s="9">
        <v>62</v>
      </c>
      <c r="B71" s="13" t="s">
        <v>70</v>
      </c>
      <c r="C71" s="31" t="s">
        <v>71</v>
      </c>
      <c r="D71" s="14"/>
      <c r="E71" s="22"/>
      <c r="F71" s="15">
        <f t="shared" ref="F71:H72" si="16">F72</f>
        <v>478.7</v>
      </c>
      <c r="G71" s="15">
        <f t="shared" si="16"/>
        <v>510.5</v>
      </c>
      <c r="H71" s="15">
        <f t="shared" si="16"/>
        <v>580.4</v>
      </c>
    </row>
    <row r="72" spans="1:8" x14ac:dyDescent="0.25">
      <c r="A72" s="9">
        <v>63</v>
      </c>
      <c r="B72" s="16" t="s">
        <v>72</v>
      </c>
      <c r="C72" s="10" t="s">
        <v>73</v>
      </c>
      <c r="D72" s="10"/>
      <c r="E72" s="23"/>
      <c r="F72" s="12">
        <f t="shared" si="16"/>
        <v>478.7</v>
      </c>
      <c r="G72" s="12">
        <f t="shared" si="16"/>
        <v>510.5</v>
      </c>
      <c r="H72" s="12">
        <f t="shared" si="16"/>
        <v>580.4</v>
      </c>
    </row>
    <row r="73" spans="1:8" ht="41.25" customHeight="1" x14ac:dyDescent="0.25">
      <c r="A73" s="9">
        <v>64</v>
      </c>
      <c r="B73" s="13" t="s">
        <v>74</v>
      </c>
      <c r="C73" s="11" t="s">
        <v>73</v>
      </c>
      <c r="D73" s="11" t="s">
        <v>75</v>
      </c>
      <c r="E73" s="21"/>
      <c r="F73" s="17">
        <f>F74</f>
        <v>478.7</v>
      </c>
      <c r="G73" s="17">
        <f>G77</f>
        <v>510.5</v>
      </c>
      <c r="H73" s="17">
        <f>H77</f>
        <v>580.4</v>
      </c>
    </row>
    <row r="74" spans="1:8" ht="31.5" customHeight="1" x14ac:dyDescent="0.25">
      <c r="A74" s="9">
        <v>65</v>
      </c>
      <c r="B74" s="13" t="s">
        <v>76</v>
      </c>
      <c r="C74" s="11" t="s">
        <v>73</v>
      </c>
      <c r="D74" s="11" t="s">
        <v>75</v>
      </c>
      <c r="E74" s="21"/>
      <c r="F74" s="17">
        <f>F76</f>
        <v>478.7</v>
      </c>
      <c r="G74" s="17">
        <f>G77</f>
        <v>510.5</v>
      </c>
      <c r="H74" s="17">
        <f>H77</f>
        <v>580.4</v>
      </c>
    </row>
    <row r="75" spans="1:8" ht="66.75" customHeight="1" x14ac:dyDescent="0.25">
      <c r="A75" s="9">
        <v>66</v>
      </c>
      <c r="B75" s="13" t="s">
        <v>77</v>
      </c>
      <c r="C75" s="11" t="s">
        <v>73</v>
      </c>
      <c r="D75" s="11" t="s">
        <v>75</v>
      </c>
      <c r="E75" s="21"/>
      <c r="F75" s="17">
        <f>F76</f>
        <v>478.7</v>
      </c>
      <c r="G75" s="17">
        <f>G77</f>
        <v>510.5</v>
      </c>
      <c r="H75" s="17">
        <f>H77</f>
        <v>580.4</v>
      </c>
    </row>
    <row r="76" spans="1:8" ht="29.25" customHeight="1" x14ac:dyDescent="0.25">
      <c r="A76" s="9">
        <v>67</v>
      </c>
      <c r="B76" s="13" t="s">
        <v>26</v>
      </c>
      <c r="C76" s="11" t="s">
        <v>73</v>
      </c>
      <c r="D76" s="11" t="s">
        <v>75</v>
      </c>
      <c r="E76" s="21">
        <v>200</v>
      </c>
      <c r="F76" s="17">
        <f>F77</f>
        <v>478.7</v>
      </c>
      <c r="G76" s="17">
        <f>G77</f>
        <v>510.5</v>
      </c>
      <c r="H76" s="17">
        <f>H77</f>
        <v>580.4</v>
      </c>
    </row>
    <row r="77" spans="1:8" ht="41.25" customHeight="1" x14ac:dyDescent="0.25">
      <c r="A77" s="9">
        <v>68</v>
      </c>
      <c r="B77" s="13" t="s">
        <v>27</v>
      </c>
      <c r="C77" s="11" t="s">
        <v>73</v>
      </c>
      <c r="D77" s="11" t="s">
        <v>75</v>
      </c>
      <c r="E77" s="21">
        <v>240</v>
      </c>
      <c r="F77" s="17">
        <v>478.7</v>
      </c>
      <c r="G77" s="17">
        <v>510.5</v>
      </c>
      <c r="H77" s="17">
        <v>580.4</v>
      </c>
    </row>
    <row r="78" spans="1:8" ht="23.25" customHeight="1" x14ac:dyDescent="0.25">
      <c r="A78" s="9">
        <v>69</v>
      </c>
      <c r="B78" s="13" t="s">
        <v>78</v>
      </c>
      <c r="C78" s="14" t="s">
        <v>79</v>
      </c>
      <c r="D78" s="11"/>
      <c r="E78" s="8"/>
      <c r="F78" s="15">
        <f>F79</f>
        <v>1478.74</v>
      </c>
      <c r="G78" s="15">
        <f>G79</f>
        <v>1378.8050000000001</v>
      </c>
      <c r="H78" s="15">
        <f>H79</f>
        <v>1355.0620000000001</v>
      </c>
    </row>
    <row r="79" spans="1:8" x14ac:dyDescent="0.25">
      <c r="A79" s="9">
        <v>70</v>
      </c>
      <c r="B79" s="18" t="s">
        <v>80</v>
      </c>
      <c r="C79" s="10" t="s">
        <v>81</v>
      </c>
      <c r="D79" s="10"/>
      <c r="E79" s="9"/>
      <c r="F79" s="12">
        <f>F80+F85</f>
        <v>1478.74</v>
      </c>
      <c r="G79" s="12">
        <f>G80+G85</f>
        <v>1378.8050000000001</v>
      </c>
      <c r="H79" s="12">
        <f>H80+H85</f>
        <v>1355.0620000000001</v>
      </c>
    </row>
    <row r="80" spans="1:8" ht="45.75" customHeight="1" x14ac:dyDescent="0.25">
      <c r="A80" s="9">
        <v>71</v>
      </c>
      <c r="B80" s="13" t="s">
        <v>82</v>
      </c>
      <c r="C80" s="11" t="s">
        <v>81</v>
      </c>
      <c r="D80" s="11" t="s">
        <v>54</v>
      </c>
      <c r="E80" s="8"/>
      <c r="F80" s="17">
        <f>F81</f>
        <v>1121.94</v>
      </c>
      <c r="G80" s="17">
        <f>G81</f>
        <v>1121.94</v>
      </c>
      <c r="H80" s="17">
        <f>H81</f>
        <v>1121.94</v>
      </c>
    </row>
    <row r="81" spans="1:8" ht="31.5" customHeight="1" x14ac:dyDescent="0.25">
      <c r="A81" s="9">
        <v>72</v>
      </c>
      <c r="B81" s="13" t="s">
        <v>83</v>
      </c>
      <c r="C81" s="11" t="s">
        <v>81</v>
      </c>
      <c r="D81" s="11" t="s">
        <v>84</v>
      </c>
      <c r="E81" s="8"/>
      <c r="F81" s="17">
        <f>F84</f>
        <v>1121.94</v>
      </c>
      <c r="G81" s="17">
        <f>G84</f>
        <v>1121.94</v>
      </c>
      <c r="H81" s="17">
        <f>H84</f>
        <v>1121.94</v>
      </c>
    </row>
    <row r="82" spans="1:8" ht="67.5" customHeight="1" x14ac:dyDescent="0.25">
      <c r="A82" s="9">
        <v>73</v>
      </c>
      <c r="B82" s="24" t="s">
        <v>102</v>
      </c>
      <c r="C82" s="11" t="s">
        <v>81</v>
      </c>
      <c r="D82" s="11" t="s">
        <v>85</v>
      </c>
      <c r="E82" s="8"/>
      <c r="F82" s="17">
        <f>F84</f>
        <v>1121.94</v>
      </c>
      <c r="G82" s="17">
        <f>G84</f>
        <v>1121.94</v>
      </c>
      <c r="H82" s="17">
        <f>H84</f>
        <v>1121.94</v>
      </c>
    </row>
    <row r="83" spans="1:8" ht="28.5" customHeight="1" x14ac:dyDescent="0.25">
      <c r="A83" s="9">
        <v>74</v>
      </c>
      <c r="B83" s="13" t="s">
        <v>26</v>
      </c>
      <c r="C83" s="11" t="s">
        <v>81</v>
      </c>
      <c r="D83" s="11" t="s">
        <v>85</v>
      </c>
      <c r="E83" s="8">
        <v>200</v>
      </c>
      <c r="F83" s="17">
        <f>F84</f>
        <v>1121.94</v>
      </c>
      <c r="G83" s="17">
        <f>G84</f>
        <v>1121.94</v>
      </c>
      <c r="H83" s="17">
        <f>H84</f>
        <v>1121.94</v>
      </c>
    </row>
    <row r="84" spans="1:8" ht="38.25" customHeight="1" x14ac:dyDescent="0.25">
      <c r="A84" s="9">
        <v>75</v>
      </c>
      <c r="B84" s="13" t="s">
        <v>27</v>
      </c>
      <c r="C84" s="11" t="s">
        <v>81</v>
      </c>
      <c r="D84" s="11" t="s">
        <v>85</v>
      </c>
      <c r="E84" s="8">
        <v>240</v>
      </c>
      <c r="F84" s="17">
        <v>1121.94</v>
      </c>
      <c r="G84" s="17">
        <v>1121.94</v>
      </c>
      <c r="H84" s="17">
        <v>1121.94</v>
      </c>
    </row>
    <row r="85" spans="1:8" ht="117" customHeight="1" x14ac:dyDescent="0.25">
      <c r="A85" s="9">
        <v>76</v>
      </c>
      <c r="B85" s="13" t="s">
        <v>86</v>
      </c>
      <c r="C85" s="11" t="s">
        <v>81</v>
      </c>
      <c r="D85" s="11" t="s">
        <v>87</v>
      </c>
      <c r="E85" s="8"/>
      <c r="F85" s="17">
        <f t="shared" ref="F85:H86" si="17">F86</f>
        <v>356.8</v>
      </c>
      <c r="G85" s="17">
        <f t="shared" si="17"/>
        <v>256.86500000000001</v>
      </c>
      <c r="H85" s="17">
        <f t="shared" si="17"/>
        <v>233.12200000000001</v>
      </c>
    </row>
    <row r="86" spans="1:8" ht="31.5" customHeight="1" x14ac:dyDescent="0.25">
      <c r="A86" s="9">
        <v>77</v>
      </c>
      <c r="B86" s="13" t="s">
        <v>88</v>
      </c>
      <c r="C86" s="11" t="s">
        <v>81</v>
      </c>
      <c r="D86" s="11" t="s">
        <v>87</v>
      </c>
      <c r="E86" s="8">
        <v>200</v>
      </c>
      <c r="F86" s="17">
        <f t="shared" si="17"/>
        <v>356.8</v>
      </c>
      <c r="G86" s="17">
        <f t="shared" si="17"/>
        <v>256.86500000000001</v>
      </c>
      <c r="H86" s="17">
        <f t="shared" si="17"/>
        <v>233.12200000000001</v>
      </c>
    </row>
    <row r="87" spans="1:8" ht="30.75" customHeight="1" x14ac:dyDescent="0.25">
      <c r="A87" s="9">
        <v>78</v>
      </c>
      <c r="B87" s="13" t="s">
        <v>89</v>
      </c>
      <c r="C87" s="11" t="s">
        <v>81</v>
      </c>
      <c r="D87" s="11" t="s">
        <v>87</v>
      </c>
      <c r="E87" s="8">
        <v>240</v>
      </c>
      <c r="F87" s="17">
        <v>356.8</v>
      </c>
      <c r="G87" s="17">
        <v>256.86500000000001</v>
      </c>
      <c r="H87" s="17">
        <v>233.12200000000001</v>
      </c>
    </row>
    <row r="88" spans="1:8" x14ac:dyDescent="0.25">
      <c r="A88" s="9">
        <v>79</v>
      </c>
      <c r="B88" s="34" t="s">
        <v>90</v>
      </c>
      <c r="C88" s="30" t="s">
        <v>91</v>
      </c>
      <c r="D88" s="11"/>
      <c r="E88" s="8"/>
      <c r="F88" s="17">
        <f t="shared" ref="F88:H92" si="18">F89</f>
        <v>9737.9</v>
      </c>
      <c r="G88" s="17">
        <f t="shared" si="18"/>
        <v>9737.9</v>
      </c>
      <c r="H88" s="17">
        <f t="shared" si="18"/>
        <v>9737.9</v>
      </c>
    </row>
    <row r="89" spans="1:8" x14ac:dyDescent="0.25">
      <c r="A89" s="9">
        <v>80</v>
      </c>
      <c r="B89" s="29" t="s">
        <v>92</v>
      </c>
      <c r="C89" s="30" t="s">
        <v>91</v>
      </c>
      <c r="D89" s="11" t="s">
        <v>93</v>
      </c>
      <c r="E89" s="42"/>
      <c r="F89" s="45">
        <f t="shared" si="18"/>
        <v>9737.9</v>
      </c>
      <c r="G89" s="45">
        <f t="shared" si="18"/>
        <v>9737.9</v>
      </c>
      <c r="H89" s="45">
        <f t="shared" si="18"/>
        <v>9737.9</v>
      </c>
    </row>
    <row r="90" spans="1:8" ht="31.5" customHeight="1" x14ac:dyDescent="0.25">
      <c r="A90" s="9">
        <v>81</v>
      </c>
      <c r="B90" s="29" t="s">
        <v>94</v>
      </c>
      <c r="C90" s="30" t="s">
        <v>91</v>
      </c>
      <c r="D90" s="11" t="s">
        <v>95</v>
      </c>
      <c r="E90" s="42"/>
      <c r="F90" s="45">
        <f t="shared" si="18"/>
        <v>9737.9</v>
      </c>
      <c r="G90" s="45">
        <f t="shared" si="18"/>
        <v>9737.9</v>
      </c>
      <c r="H90" s="45">
        <f t="shared" si="18"/>
        <v>9737.9</v>
      </c>
    </row>
    <row r="91" spans="1:8" ht="31.5" customHeight="1" x14ac:dyDescent="0.25">
      <c r="A91" s="9">
        <v>82</v>
      </c>
      <c r="B91" s="29" t="s">
        <v>96</v>
      </c>
      <c r="C91" s="30" t="s">
        <v>91</v>
      </c>
      <c r="D91" s="11" t="s">
        <v>115</v>
      </c>
      <c r="E91" s="42"/>
      <c r="F91" s="45">
        <f>F92</f>
        <v>9737.9</v>
      </c>
      <c r="G91" s="45">
        <f t="shared" si="18"/>
        <v>9737.9</v>
      </c>
      <c r="H91" s="45">
        <f t="shared" si="18"/>
        <v>9737.9</v>
      </c>
    </row>
    <row r="92" spans="1:8" ht="61.5" customHeight="1" x14ac:dyDescent="0.25">
      <c r="A92" s="9">
        <v>83</v>
      </c>
      <c r="B92" s="40" t="s">
        <v>112</v>
      </c>
      <c r="C92" s="30" t="s">
        <v>91</v>
      </c>
      <c r="D92" s="11" t="s">
        <v>115</v>
      </c>
      <c r="E92" s="46">
        <v>500</v>
      </c>
      <c r="F92" s="45">
        <f t="shared" si="18"/>
        <v>9737.9</v>
      </c>
      <c r="G92" s="45">
        <f t="shared" si="18"/>
        <v>9737.9</v>
      </c>
      <c r="H92" s="45">
        <f t="shared" si="18"/>
        <v>9737.9</v>
      </c>
    </row>
    <row r="93" spans="1:8" ht="21.75" customHeight="1" x14ac:dyDescent="0.25">
      <c r="A93" s="9">
        <v>84</v>
      </c>
      <c r="B93" s="41" t="s">
        <v>36</v>
      </c>
      <c r="C93" s="30" t="s">
        <v>91</v>
      </c>
      <c r="D93" s="11" t="s">
        <v>115</v>
      </c>
      <c r="E93" s="46">
        <v>540</v>
      </c>
      <c r="F93" s="45">
        <v>9737.9</v>
      </c>
      <c r="G93" s="45">
        <v>9737.9</v>
      </c>
      <c r="H93" s="45">
        <v>9737.9</v>
      </c>
    </row>
    <row r="94" spans="1:8" x14ac:dyDescent="0.25">
      <c r="A94" s="9">
        <v>85</v>
      </c>
      <c r="B94" s="34" t="s">
        <v>97</v>
      </c>
      <c r="C94" s="31" t="s">
        <v>98</v>
      </c>
      <c r="D94" s="14"/>
      <c r="E94" s="25"/>
      <c r="F94" s="15">
        <f>F95</f>
        <v>40.53</v>
      </c>
      <c r="G94" s="15">
        <f t="shared" ref="G94:H95" si="19">G95</f>
        <v>40.53</v>
      </c>
      <c r="H94" s="15">
        <f t="shared" si="19"/>
        <v>40.53</v>
      </c>
    </row>
    <row r="95" spans="1:8" ht="24" customHeight="1" x14ac:dyDescent="0.25">
      <c r="A95" s="9">
        <v>86</v>
      </c>
      <c r="B95" s="29" t="s">
        <v>22</v>
      </c>
      <c r="C95" s="32" t="s">
        <v>98</v>
      </c>
      <c r="D95" s="11"/>
      <c r="E95" s="26"/>
      <c r="F95" s="36">
        <f>F96</f>
        <v>40.53</v>
      </c>
      <c r="G95" s="36">
        <f t="shared" si="19"/>
        <v>40.53</v>
      </c>
      <c r="H95" s="36">
        <f t="shared" si="19"/>
        <v>40.53</v>
      </c>
    </row>
    <row r="96" spans="1:8" ht="27" customHeight="1" x14ac:dyDescent="0.25">
      <c r="A96" s="9">
        <v>87</v>
      </c>
      <c r="B96" s="29" t="s">
        <v>42</v>
      </c>
      <c r="C96" s="30" t="s">
        <v>98</v>
      </c>
      <c r="D96" s="11" t="s">
        <v>15</v>
      </c>
      <c r="E96" s="27"/>
      <c r="F96" s="36">
        <f>F97+F98</f>
        <v>40.53</v>
      </c>
      <c r="G96" s="36">
        <f t="shared" ref="G96:H96" si="20">G97+G98</f>
        <v>40.53</v>
      </c>
      <c r="H96" s="36">
        <f t="shared" si="20"/>
        <v>40.53</v>
      </c>
    </row>
    <row r="97" spans="1:8" ht="45" customHeight="1" x14ac:dyDescent="0.25">
      <c r="A97" s="9">
        <v>88</v>
      </c>
      <c r="B97" s="29" t="s">
        <v>99</v>
      </c>
      <c r="C97" s="30" t="s">
        <v>98</v>
      </c>
      <c r="D97" s="11" t="s">
        <v>117</v>
      </c>
      <c r="E97" s="27">
        <v>240</v>
      </c>
      <c r="F97" s="36">
        <v>35.97</v>
      </c>
      <c r="G97" s="36">
        <v>35.97</v>
      </c>
      <c r="H97" s="36">
        <v>35.97</v>
      </c>
    </row>
    <row r="98" spans="1:8" ht="24" customHeight="1" x14ac:dyDescent="0.25">
      <c r="A98" s="9">
        <v>89</v>
      </c>
      <c r="B98" s="29" t="s">
        <v>100</v>
      </c>
      <c r="C98" s="30" t="s">
        <v>98</v>
      </c>
      <c r="D98" s="44" t="s">
        <v>118</v>
      </c>
      <c r="E98" s="27">
        <v>240</v>
      </c>
      <c r="F98" s="36">
        <v>4.5599999999999996</v>
      </c>
      <c r="G98" s="36">
        <v>4.5599999999999996</v>
      </c>
      <c r="H98" s="36">
        <v>4.5599999999999996</v>
      </c>
    </row>
    <row r="99" spans="1:8" ht="24" customHeight="1" x14ac:dyDescent="0.25">
      <c r="A99" s="9">
        <v>90</v>
      </c>
      <c r="B99" s="34" t="s">
        <v>108</v>
      </c>
      <c r="C99" s="30" t="s">
        <v>109</v>
      </c>
      <c r="D99" s="11"/>
      <c r="E99" s="27"/>
      <c r="F99" s="38">
        <f>F100</f>
        <v>141.6</v>
      </c>
      <c r="G99" s="38">
        <f t="shared" ref="G99:H100" si="21">G100</f>
        <v>141.6</v>
      </c>
      <c r="H99" s="38">
        <f t="shared" si="21"/>
        <v>141.6</v>
      </c>
    </row>
    <row r="100" spans="1:8" ht="24" customHeight="1" x14ac:dyDescent="0.25">
      <c r="A100" s="9">
        <v>91</v>
      </c>
      <c r="B100" s="29" t="s">
        <v>42</v>
      </c>
      <c r="C100" s="30" t="s">
        <v>109</v>
      </c>
      <c r="D100" s="11"/>
      <c r="E100" s="27"/>
      <c r="F100" s="37">
        <f>F101</f>
        <v>141.6</v>
      </c>
      <c r="G100" s="37">
        <f t="shared" si="21"/>
        <v>141.6</v>
      </c>
      <c r="H100" s="37">
        <f t="shared" si="21"/>
        <v>141.6</v>
      </c>
    </row>
    <row r="101" spans="1:8" ht="24" customHeight="1" x14ac:dyDescent="0.25">
      <c r="A101" s="9">
        <v>92</v>
      </c>
      <c r="B101" s="13" t="s">
        <v>18</v>
      </c>
      <c r="C101" s="30" t="s">
        <v>109</v>
      </c>
      <c r="D101" s="11" t="s">
        <v>107</v>
      </c>
      <c r="E101" s="27">
        <v>100</v>
      </c>
      <c r="F101" s="37">
        <f>F102</f>
        <v>141.6</v>
      </c>
      <c r="G101" s="37">
        <f t="shared" ref="G101:H101" si="22">G102</f>
        <v>141.6</v>
      </c>
      <c r="H101" s="37">
        <f t="shared" si="22"/>
        <v>141.6</v>
      </c>
    </row>
    <row r="102" spans="1:8" ht="24" customHeight="1" x14ac:dyDescent="0.25">
      <c r="A102" s="9">
        <v>93</v>
      </c>
      <c r="B102" s="13" t="s">
        <v>64</v>
      </c>
      <c r="C102" s="30" t="s">
        <v>109</v>
      </c>
      <c r="D102" s="11" t="s">
        <v>107</v>
      </c>
      <c r="E102" s="27">
        <v>120</v>
      </c>
      <c r="F102" s="37">
        <v>141.6</v>
      </c>
      <c r="G102" s="37">
        <v>141.6</v>
      </c>
      <c r="H102" s="37">
        <v>141.6</v>
      </c>
    </row>
    <row r="103" spans="1:8" ht="39" customHeight="1" x14ac:dyDescent="0.25">
      <c r="A103" s="9">
        <v>96</v>
      </c>
      <c r="B103" s="47" t="s">
        <v>113</v>
      </c>
      <c r="C103" s="30"/>
      <c r="D103" s="11"/>
      <c r="E103" s="27"/>
      <c r="F103" s="37"/>
      <c r="G103" s="48">
        <v>544.54499999999996</v>
      </c>
      <c r="H103" s="48">
        <v>1091.3979999999999</v>
      </c>
    </row>
    <row r="104" spans="1:8" x14ac:dyDescent="0.25">
      <c r="A104" s="8"/>
      <c r="B104" s="33" t="s">
        <v>101</v>
      </c>
      <c r="C104" s="11"/>
      <c r="D104" s="11"/>
      <c r="E104" s="8"/>
      <c r="F104" s="28">
        <f>F10+F44+F71+F78+F88+F94+F53+F99</f>
        <v>22317.769999999997</v>
      </c>
      <c r="G104" s="28">
        <f>G10+G44+G71+G78+G88+G94+G53+G99+G103</f>
        <v>22659.549999999992</v>
      </c>
      <c r="H104" s="28">
        <f>H10+H44+H71+H78+H88+H94+H53+H99+H103</f>
        <v>22929.359999999997</v>
      </c>
    </row>
    <row r="106" spans="1:8" x14ac:dyDescent="0.25">
      <c r="B106" s="43"/>
      <c r="C106" s="43"/>
      <c r="D106" s="43"/>
    </row>
    <row r="107" spans="1:8" x14ac:dyDescent="0.25">
      <c r="B107" s="43"/>
      <c r="C107" s="43"/>
      <c r="D107" s="43"/>
    </row>
    <row r="108" spans="1:8" x14ac:dyDescent="0.25">
      <c r="B108" s="43"/>
      <c r="C108" s="43"/>
      <c r="D108" s="43"/>
    </row>
    <row r="111" spans="1:8" x14ac:dyDescent="0.25">
      <c r="F111" s="39"/>
    </row>
  </sheetData>
  <mergeCells count="1">
    <mergeCell ref="A5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2018-11-20T09:17:39Z</cp:lastPrinted>
  <dcterms:created xsi:type="dcterms:W3CDTF">2015-11-19T08:09:17Z</dcterms:created>
  <dcterms:modified xsi:type="dcterms:W3CDTF">2018-12-17T02:02:14Z</dcterms:modified>
</cp:coreProperties>
</file>